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620" activeTab="0"/>
  </bookViews>
  <sheets>
    <sheet name="UltraKöridős" sheetId="1" r:id="rId1"/>
    <sheet name="UltraÖsszidős" sheetId="2" r:id="rId2"/>
    <sheet name="3,6 km" sheetId="3" r:id="rId3"/>
    <sheet name="7,2 km" sheetId="4" r:id="rId4"/>
    <sheet name="1 km" sheetId="5" r:id="rId5"/>
  </sheets>
  <definedNames/>
  <calcPr fullCalcOnLoad="1"/>
</workbook>
</file>

<file path=xl/sharedStrings.xml><?xml version="1.0" encoding="utf-8"?>
<sst xmlns="http://schemas.openxmlformats.org/spreadsheetml/2006/main" count="2671" uniqueCount="1177">
  <si>
    <t>1.004 km</t>
  </si>
  <si>
    <t>2.009 km</t>
  </si>
  <si>
    <t>3.015 km</t>
  </si>
  <si>
    <t>4.019 km</t>
  </si>
  <si>
    <t>5.025 km</t>
  </si>
  <si>
    <t>6.03 km</t>
  </si>
  <si>
    <t>7.035 km</t>
  </si>
  <si>
    <t>8.039 km</t>
  </si>
  <si>
    <t>9.045 km</t>
  </si>
  <si>
    <t>10.05 km</t>
  </si>
  <si>
    <t>1</t>
  </si>
  <si>
    <t>Fekete-Péntek Szilvia</t>
  </si>
  <si>
    <t>38</t>
  </si>
  <si>
    <t>110</t>
  </si>
  <si>
    <t>0:05:26</t>
  </si>
  <si>
    <t>0:10:47</t>
  </si>
  <si>
    <t>0:16:18</t>
  </si>
  <si>
    <t>0:21:54</t>
  </si>
  <si>
    <t>0:27:36</t>
  </si>
  <si>
    <t>0:33:36</t>
  </si>
  <si>
    <t>0:39:28</t>
  </si>
  <si>
    <t>0:45:20</t>
  </si>
  <si>
    <t>0:51:10</t>
  </si>
  <si>
    <t>0:57:02</t>
  </si>
  <si>
    <t>2</t>
  </si>
  <si>
    <t>Szalkai Judit</t>
  </si>
  <si>
    <t>114</t>
  </si>
  <si>
    <t>0:06:09</t>
  </si>
  <si>
    <t>0:12:45</t>
  </si>
  <si>
    <t>0:19:32</t>
  </si>
  <si>
    <t>0:26:26</t>
  </si>
  <si>
    <t>0:33:16</t>
  </si>
  <si>
    <t>0:40:49</t>
  </si>
  <si>
    <t>0:47:58</t>
  </si>
  <si>
    <t>0:55:03</t>
  </si>
  <si>
    <t/>
  </si>
  <si>
    <t>Tóth András</t>
  </si>
  <si>
    <t>39</t>
  </si>
  <si>
    <t>112</t>
  </si>
  <si>
    <t>0:05:07</t>
  </si>
  <si>
    <t>0:10:29</t>
  </si>
  <si>
    <t>0:15:57</t>
  </si>
  <si>
    <t>0:21:27</t>
  </si>
  <si>
    <t>0:27:09</t>
  </si>
  <si>
    <t>0:32:45</t>
  </si>
  <si>
    <t>0:38:18</t>
  </si>
  <si>
    <t>0:43:58</t>
  </si>
  <si>
    <t>0:49:41</t>
  </si>
  <si>
    <t>0:55:18</t>
  </si>
  <si>
    <t>11.055 km</t>
  </si>
  <si>
    <t>12.06 km</t>
  </si>
  <si>
    <t>13.065 km</t>
  </si>
  <si>
    <t>14.07 km</t>
  </si>
  <si>
    <t>Harsányi Márta</t>
  </si>
  <si>
    <t>207</t>
  </si>
  <si>
    <t>0:05:39</t>
  </si>
  <si>
    <t>0:11:21</t>
  </si>
  <si>
    <t>0:17:05</t>
  </si>
  <si>
    <t>0:22:49</t>
  </si>
  <si>
    <t>0:28:36</t>
  </si>
  <si>
    <t>0:34:43</t>
  </si>
  <si>
    <t>0:40:44</t>
  </si>
  <si>
    <t>0:47:05</t>
  </si>
  <si>
    <t>0:53:18</t>
  </si>
  <si>
    <t>1:00:33</t>
  </si>
  <si>
    <t>1:06:47</t>
  </si>
  <si>
    <t>1:13:43</t>
  </si>
  <si>
    <t>1:20:39</t>
  </si>
  <si>
    <t>1:29:33</t>
  </si>
  <si>
    <t>15.075 km</t>
  </si>
  <si>
    <t>16.079 km</t>
  </si>
  <si>
    <t>17.085 km</t>
  </si>
  <si>
    <t>18.09 km</t>
  </si>
  <si>
    <t>19.095 km</t>
  </si>
  <si>
    <t>20.1 km</t>
  </si>
  <si>
    <t>21.105 km</t>
  </si>
  <si>
    <t>22.11 km</t>
  </si>
  <si>
    <t>23.115 km</t>
  </si>
  <si>
    <t>24.12 km</t>
  </si>
  <si>
    <t>25.125 km</t>
  </si>
  <si>
    <t>Hegedűs János</t>
  </si>
  <si>
    <t>206</t>
  </si>
  <si>
    <t>0:04:56</t>
  </si>
  <si>
    <t>0:09:46</t>
  </si>
  <si>
    <t>0:14:32</t>
  </si>
  <si>
    <t>0:19:12</t>
  </si>
  <si>
    <t>0:23:52</t>
  </si>
  <si>
    <t>0:37:53</t>
  </si>
  <si>
    <t>0:42:32</t>
  </si>
  <si>
    <t>0:47:12</t>
  </si>
  <si>
    <t>0:51:59</t>
  </si>
  <si>
    <t>0:56:52</t>
  </si>
  <si>
    <t>1:01:31</t>
  </si>
  <si>
    <t>1:06:08</t>
  </si>
  <si>
    <t>1:10:55</t>
  </si>
  <si>
    <t>1:15:43</t>
  </si>
  <si>
    <t>1:20:31</t>
  </si>
  <si>
    <t>1:25:25</t>
  </si>
  <si>
    <t>1:30:19</t>
  </si>
  <si>
    <t>1:35:12</t>
  </si>
  <si>
    <t>1:40:01</t>
  </si>
  <si>
    <t>1:44:50</t>
  </si>
  <si>
    <t>1:49:43</t>
  </si>
  <si>
    <t>1:54:33</t>
  </si>
  <si>
    <t>1:59:20</t>
  </si>
  <si>
    <t>Szalai Ottó</t>
  </si>
  <si>
    <t>214</t>
  </si>
  <si>
    <t>0:04:32</t>
  </si>
  <si>
    <t>0:09:01</t>
  </si>
  <si>
    <t>0:13:31</t>
  </si>
  <si>
    <t>0:18:05</t>
  </si>
  <si>
    <t>0:22:38</t>
  </si>
  <si>
    <t>0:27:16</t>
  </si>
  <si>
    <t>0:31:49</t>
  </si>
  <si>
    <t>0:36:29</t>
  </si>
  <si>
    <t>0:41:07</t>
  </si>
  <si>
    <t>0:45:46</t>
  </si>
  <si>
    <t>0:50:31</t>
  </si>
  <si>
    <t>0:55:12</t>
  </si>
  <si>
    <t>0:59:57</t>
  </si>
  <si>
    <t>1:04:55</t>
  </si>
  <si>
    <t>1:09:52</t>
  </si>
  <si>
    <t>1:14:40</t>
  </si>
  <si>
    <t>1:19:42</t>
  </si>
  <si>
    <t>1:24:37</t>
  </si>
  <si>
    <t>1:29:35</t>
  </si>
  <si>
    <t>1:34:52</t>
  </si>
  <si>
    <t>1:39:55</t>
  </si>
  <si>
    <t>1:45:25</t>
  </si>
  <si>
    <t>1:50:28</t>
  </si>
  <si>
    <t>1:55:47</t>
  </si>
  <si>
    <t>3</t>
  </si>
  <si>
    <t>Szalkai Lajos</t>
  </si>
  <si>
    <t>36</t>
  </si>
  <si>
    <t>213</t>
  </si>
  <si>
    <t>0:04:41</t>
  </si>
  <si>
    <t>0:09:25</t>
  </si>
  <si>
    <t>0:14:13</t>
  </si>
  <si>
    <t>0:19:04</t>
  </si>
  <si>
    <t>0:23:55</t>
  </si>
  <si>
    <t>0:28:48</t>
  </si>
  <si>
    <t>0:33:47</t>
  </si>
  <si>
    <t>0:38:49</t>
  </si>
  <si>
    <t>0:43:49</t>
  </si>
  <si>
    <t>0:48:50</t>
  </si>
  <si>
    <t>0:53:47</t>
  </si>
  <si>
    <t>0:58:46</t>
  </si>
  <si>
    <t>1:03:49</t>
  </si>
  <si>
    <t>1:08:54</t>
  </si>
  <si>
    <t>1:14:02</t>
  </si>
  <si>
    <t>1:19:12</t>
  </si>
  <si>
    <t>1:24:52</t>
  </si>
  <si>
    <t>1:30:02</t>
  </si>
  <si>
    <t>1:35:18</t>
  </si>
  <si>
    <t>1:40:38</t>
  </si>
  <si>
    <t>1:47:08</t>
  </si>
  <si>
    <t>1:52:31</t>
  </si>
  <si>
    <t>1:57:55</t>
  </si>
  <si>
    <t>4</t>
  </si>
  <si>
    <t>Molnár Attila</t>
  </si>
  <si>
    <t>208</t>
  </si>
  <si>
    <t>0:04:48</t>
  </si>
  <si>
    <t>0:09:40</t>
  </si>
  <si>
    <t>0:14:38</t>
  </si>
  <si>
    <t>0:19:39</t>
  </si>
  <si>
    <t>0:24:52</t>
  </si>
  <si>
    <t>0:29:54</t>
  </si>
  <si>
    <t>0:34:57</t>
  </si>
  <si>
    <t>0:40:09</t>
  </si>
  <si>
    <t>0:45:08</t>
  </si>
  <si>
    <t>0:50:07</t>
  </si>
  <si>
    <t>0:55:32</t>
  </si>
  <si>
    <t>1:00:39</t>
  </si>
  <si>
    <t>1:05:46</t>
  </si>
  <si>
    <t>1:11:58</t>
  </si>
  <si>
    <t>1:17:17</t>
  </si>
  <si>
    <t>1:23:32</t>
  </si>
  <si>
    <t>1:29:50</t>
  </si>
  <si>
    <t>1:36:22</t>
  </si>
  <si>
    <t>1:44:10</t>
  </si>
  <si>
    <t>1:50:46</t>
  </si>
  <si>
    <t>1:56:39</t>
  </si>
  <si>
    <t>5</t>
  </si>
  <si>
    <t>Kis Ferenc</t>
  </si>
  <si>
    <t>216</t>
  </si>
  <si>
    <t>0:05:42</t>
  </si>
  <si>
    <t>0:11:39</t>
  </si>
  <si>
    <t>0:17:49</t>
  </si>
  <si>
    <t>0:23:56</t>
  </si>
  <si>
    <t>0:30:04</t>
  </si>
  <si>
    <t>0:36:14</t>
  </si>
  <si>
    <t>0:42:34</t>
  </si>
  <si>
    <t>0:48:47</t>
  </si>
  <si>
    <t>0:54:53</t>
  </si>
  <si>
    <t>1:00:59</t>
  </si>
  <si>
    <t>1:07:26</t>
  </si>
  <si>
    <t>1:13:49</t>
  </si>
  <si>
    <t>1:20:23</t>
  </si>
  <si>
    <t>1:27:00</t>
  </si>
  <si>
    <t>1:33:45</t>
  </si>
  <si>
    <t>1:40:14</t>
  </si>
  <si>
    <t>1:46:41</t>
  </si>
  <si>
    <t>1:53:50</t>
  </si>
  <si>
    <t>6</t>
  </si>
  <si>
    <t>Kiss István</t>
  </si>
  <si>
    <t>215</t>
  </si>
  <si>
    <t>0:05:41</t>
  </si>
  <si>
    <t>0:30:03</t>
  </si>
  <si>
    <t>1:26:59</t>
  </si>
  <si>
    <t>1:35:00</t>
  </si>
  <si>
    <t>1:42:41</t>
  </si>
  <si>
    <t>1:50:23</t>
  </si>
  <si>
    <t>1:58:30</t>
  </si>
  <si>
    <t>7</t>
  </si>
  <si>
    <t>ROTARY Club Kecskemét</t>
  </si>
  <si>
    <t>62</t>
  </si>
  <si>
    <t>212</t>
  </si>
  <si>
    <t>0:05:48</t>
  </si>
  <si>
    <t>0:11:42</t>
  </si>
  <si>
    <t>0:17:38</t>
  </si>
  <si>
    <t>0:23:31</t>
  </si>
  <si>
    <t>0:36:27</t>
  </si>
  <si>
    <t>0:43:08</t>
  </si>
  <si>
    <t>0:49:52</t>
  </si>
  <si>
    <t>0:58:26</t>
  </si>
  <si>
    <t>1:06:44</t>
  </si>
  <si>
    <t>1:13:53</t>
  </si>
  <si>
    <t>1:20:37</t>
  </si>
  <si>
    <t>1:33:13</t>
  </si>
  <si>
    <t>1:40:13</t>
  </si>
  <si>
    <t>1:47:15</t>
  </si>
  <si>
    <t>1:54:06</t>
  </si>
  <si>
    <t>26.13 km</t>
  </si>
  <si>
    <t>27.135 km</t>
  </si>
  <si>
    <t>28.14 km</t>
  </si>
  <si>
    <t>29.145 km</t>
  </si>
  <si>
    <t>30.15 km</t>
  </si>
  <si>
    <t>31.155 km</t>
  </si>
  <si>
    <t>32.159 km</t>
  </si>
  <si>
    <t>33.165 km</t>
  </si>
  <si>
    <t>34.17 km</t>
  </si>
  <si>
    <t>35.175 km</t>
  </si>
  <si>
    <t>36.18 km</t>
  </si>
  <si>
    <t>37.185 km</t>
  </si>
  <si>
    <t>Baranyi Zoltán</t>
  </si>
  <si>
    <t>0:04:31</t>
  </si>
  <si>
    <t>0:09:00</t>
  </si>
  <si>
    <t>0:13:30</t>
  </si>
  <si>
    <t>0:18:03</t>
  </si>
  <si>
    <t>0:22:36</t>
  </si>
  <si>
    <t>0:27:03</t>
  </si>
  <si>
    <t>0:31:31</t>
  </si>
  <si>
    <t>0:36:03</t>
  </si>
  <si>
    <t>0:40:36</t>
  </si>
  <si>
    <t>0:49:37</t>
  </si>
  <si>
    <t>0:54:04</t>
  </si>
  <si>
    <t>0:58:35</t>
  </si>
  <si>
    <t>1:03:06</t>
  </si>
  <si>
    <t>1:07:37</t>
  </si>
  <si>
    <t>1:12:02</t>
  </si>
  <si>
    <t>1:16:26</t>
  </si>
  <si>
    <t>1:20:50</t>
  </si>
  <si>
    <t>1:25:16</t>
  </si>
  <si>
    <t>1:29:43</t>
  </si>
  <si>
    <t>1:34:10</t>
  </si>
  <si>
    <t>1:39:12</t>
  </si>
  <si>
    <t>1:43:44</t>
  </si>
  <si>
    <t>1:48:22</t>
  </si>
  <si>
    <t>1:53:38</t>
  </si>
  <si>
    <t>1:58:25</t>
  </si>
  <si>
    <t>2:03:08</t>
  </si>
  <si>
    <t>2:07:50</t>
  </si>
  <si>
    <t>2:12:36</t>
  </si>
  <si>
    <t>2:17:43</t>
  </si>
  <si>
    <t>2:23:04</t>
  </si>
  <si>
    <t>2:28:54</t>
  </si>
  <si>
    <t>2:33:56</t>
  </si>
  <si>
    <t>2:39:12</t>
  </si>
  <si>
    <t>2:44:32</t>
  </si>
  <si>
    <t>2:50:21</t>
  </si>
  <si>
    <t>2:55:44</t>
  </si>
  <si>
    <t>Loránd Székely</t>
  </si>
  <si>
    <t>309</t>
  </si>
  <si>
    <t>0:04:55</t>
  </si>
  <si>
    <t>0:09:55</t>
  </si>
  <si>
    <t>0:15:13</t>
  </si>
  <si>
    <t>0:20:24</t>
  </si>
  <si>
    <t>0:25:27</t>
  </si>
  <si>
    <t>0:30:28</t>
  </si>
  <si>
    <t>0:35:33</t>
  </si>
  <si>
    <t>0:40:22</t>
  </si>
  <si>
    <t>0:45:27</t>
  </si>
  <si>
    <t>0:50:21</t>
  </si>
  <si>
    <t>0:55:21</t>
  </si>
  <si>
    <t>1:00:23</t>
  </si>
  <si>
    <t>1:05:25</t>
  </si>
  <si>
    <t>1:10:16</t>
  </si>
  <si>
    <t>1:15:09</t>
  </si>
  <si>
    <t>1:20:15</t>
  </si>
  <si>
    <t>1:25:13</t>
  </si>
  <si>
    <t>1:30:16</t>
  </si>
  <si>
    <t>1:35:27</t>
  </si>
  <si>
    <t>1:40:24</t>
  </si>
  <si>
    <t>1:45:33</t>
  </si>
  <si>
    <t>1:50:40</t>
  </si>
  <si>
    <t>2:00:48</t>
  </si>
  <si>
    <t>2:05:48</t>
  </si>
  <si>
    <t>2:11:04</t>
  </si>
  <si>
    <t>2:16:10</t>
  </si>
  <si>
    <t>2:21:19</t>
  </si>
  <si>
    <t>2:26:42</t>
  </si>
  <si>
    <t>2:31:55</t>
  </si>
  <si>
    <t>2:37:07</t>
  </si>
  <si>
    <t>2:42:47</t>
  </si>
  <si>
    <t>2:48:25</t>
  </si>
  <si>
    <t>2:53:21</t>
  </si>
  <si>
    <t>2:58:12</t>
  </si>
  <si>
    <t>Seres János</t>
  </si>
  <si>
    <t>314</t>
  </si>
  <si>
    <t>0:05:04</t>
  </si>
  <si>
    <t>0:10:01</t>
  </si>
  <si>
    <t>0:15:01</t>
  </si>
  <si>
    <t>0:20:01</t>
  </si>
  <si>
    <t>0:24:56</t>
  </si>
  <si>
    <t>0:29:53</t>
  </si>
  <si>
    <t>0:34:53</t>
  </si>
  <si>
    <t>0:39:53</t>
  </si>
  <si>
    <t>0:45:12</t>
  </si>
  <si>
    <t>0:50:13</t>
  </si>
  <si>
    <t>0:55:17</t>
  </si>
  <si>
    <t>1:05:24</t>
  </si>
  <si>
    <t>1:10:31</t>
  </si>
  <si>
    <t>1:15:41</t>
  </si>
  <si>
    <t>1:20:47</t>
  </si>
  <si>
    <t>1:26:22</t>
  </si>
  <si>
    <t>1:31:34</t>
  </si>
  <si>
    <t>1:36:44</t>
  </si>
  <si>
    <t>1:41:52</t>
  </si>
  <si>
    <t>1:46:56</t>
  </si>
  <si>
    <t>1:52:41</t>
  </si>
  <si>
    <t>1:57:57</t>
  </si>
  <si>
    <t>2:03:11</t>
  </si>
  <si>
    <t>2:08:24</t>
  </si>
  <si>
    <t>2:14:07</t>
  </si>
  <si>
    <t>2:19:27</t>
  </si>
  <si>
    <t>2:25:05</t>
  </si>
  <si>
    <t>2:31:03</t>
  </si>
  <si>
    <t>2:36:18</t>
  </si>
  <si>
    <t>2:42:27</t>
  </si>
  <si>
    <t>2:47:49</t>
  </si>
  <si>
    <t>2:53:29</t>
  </si>
  <si>
    <t>2:58:48</t>
  </si>
  <si>
    <t>VARGA CSABA</t>
  </si>
  <si>
    <t>316</t>
  </si>
  <si>
    <t>0:05:13</t>
  </si>
  <si>
    <t>0:10:27</t>
  </si>
  <si>
    <t>0:15:37</t>
  </si>
  <si>
    <t>0:20:44</t>
  </si>
  <si>
    <t>0:25:51</t>
  </si>
  <si>
    <t>0:31:00</t>
  </si>
  <si>
    <t>0:35:54</t>
  </si>
  <si>
    <t>0:45:32</t>
  </si>
  <si>
    <t>0:55:23</t>
  </si>
  <si>
    <t>1:00:13</t>
  </si>
  <si>
    <t>1:05:07</t>
  </si>
  <si>
    <t>1:10:00</t>
  </si>
  <si>
    <t>1:14:55</t>
  </si>
  <si>
    <t>1:20:01</t>
  </si>
  <si>
    <t>1:25:04</t>
  </si>
  <si>
    <t>1:30:11</t>
  </si>
  <si>
    <t>1:35:26</t>
  </si>
  <si>
    <t>1:40:44</t>
  </si>
  <si>
    <t>1:52:12</t>
  </si>
  <si>
    <t>1:57:53</t>
  </si>
  <si>
    <t>2:04:35</t>
  </si>
  <si>
    <t>2:10:22</t>
  </si>
  <si>
    <t>2:16:24</t>
  </si>
  <si>
    <t>2:22:08</t>
  </si>
  <si>
    <t>2:27:52</t>
  </si>
  <si>
    <t>2:34:22</t>
  </si>
  <si>
    <t>2:40:25</t>
  </si>
  <si>
    <t>2:47:46</t>
  </si>
  <si>
    <t>2:53:35</t>
  </si>
  <si>
    <t>2:59:02</t>
  </si>
  <si>
    <t>Surman Krisztián</t>
  </si>
  <si>
    <t>315</t>
  </si>
  <si>
    <t>0:05:18</t>
  </si>
  <si>
    <t>0:10:42</t>
  </si>
  <si>
    <t>0:16:15</t>
  </si>
  <si>
    <t>0:21:50</t>
  </si>
  <si>
    <t>0:27:23</t>
  </si>
  <si>
    <t>0:33:00</t>
  </si>
  <si>
    <t>0:38:38</t>
  </si>
  <si>
    <t>0:44:13</t>
  </si>
  <si>
    <t>0:55:27</t>
  </si>
  <si>
    <t>1:01:07</t>
  </si>
  <si>
    <t>1:06:55</t>
  </si>
  <si>
    <t>1:12:42</t>
  </si>
  <si>
    <t>1:18:30</t>
  </si>
  <si>
    <t>1:24:17</t>
  </si>
  <si>
    <t>1:29:59</t>
  </si>
  <si>
    <t>1:36:06</t>
  </si>
  <si>
    <t>1:41:44</t>
  </si>
  <si>
    <t>1:47:28</t>
  </si>
  <si>
    <t>1:53:24</t>
  </si>
  <si>
    <t>1:59:14</t>
  </si>
  <si>
    <t>2:05:21</t>
  </si>
  <si>
    <t>2:11:05</t>
  </si>
  <si>
    <t>2:16:52</t>
  </si>
  <si>
    <t>2:22:38</t>
  </si>
  <si>
    <t>2:28:51</t>
  </si>
  <si>
    <t>2:34:44</t>
  </si>
  <si>
    <t>2:40:45</t>
  </si>
  <si>
    <t>2:46:37</t>
  </si>
  <si>
    <t>2:52:27</t>
  </si>
  <si>
    <t>2:58:20</t>
  </si>
  <si>
    <t>Gyurász István</t>
  </si>
  <si>
    <t>302</t>
  </si>
  <si>
    <t>0:05:40</t>
  </si>
  <si>
    <t>0:11:25</t>
  </si>
  <si>
    <t>0:17:19</t>
  </si>
  <si>
    <t>0:23:11</t>
  </si>
  <si>
    <t>0:29:07</t>
  </si>
  <si>
    <t>0:35:10</t>
  </si>
  <si>
    <t>0:41:34</t>
  </si>
  <si>
    <t>0:48:12</t>
  </si>
  <si>
    <t>0:54:06</t>
  </si>
  <si>
    <t>1:00:02</t>
  </si>
  <si>
    <t>1:06:52</t>
  </si>
  <si>
    <t>1:12:45</t>
  </si>
  <si>
    <t>1:21:32</t>
  </si>
  <si>
    <t>1:27:28</t>
  </si>
  <si>
    <t>1:33:16</t>
  </si>
  <si>
    <t>1:39:34</t>
  </si>
  <si>
    <t>1:45:27</t>
  </si>
  <si>
    <t>1:52:56</t>
  </si>
  <si>
    <t>1:58:39</t>
  </si>
  <si>
    <t>2:04:29</t>
  </si>
  <si>
    <t>2:10:18</t>
  </si>
  <si>
    <t>2:16:23</t>
  </si>
  <si>
    <t>2:23:24</t>
  </si>
  <si>
    <t>2:29:57</t>
  </si>
  <si>
    <t>2:35:51</t>
  </si>
  <si>
    <t>2:41:58</t>
  </si>
  <si>
    <t>2:47:51</t>
  </si>
  <si>
    <t>2:53:43</t>
  </si>
  <si>
    <t>2:59:47</t>
  </si>
  <si>
    <t>KARESZ</t>
  </si>
  <si>
    <t>308</t>
  </si>
  <si>
    <t>0:05:08</t>
  </si>
  <si>
    <t>0:10:18</t>
  </si>
  <si>
    <t>0:15:28</t>
  </si>
  <si>
    <t>0:20:43</t>
  </si>
  <si>
    <t>0:25:59</t>
  </si>
  <si>
    <t>0:31:20</t>
  </si>
  <si>
    <t>0:36:42</t>
  </si>
  <si>
    <t>0:42:06</t>
  </si>
  <si>
    <t>0:47:32</t>
  </si>
  <si>
    <t>0:53:35</t>
  </si>
  <si>
    <t>0:59:15</t>
  </si>
  <si>
    <t>1:05:01</t>
  </si>
  <si>
    <t>1:10:49</t>
  </si>
  <si>
    <t>1:17:25</t>
  </si>
  <si>
    <t>1:23:29</t>
  </si>
  <si>
    <t>38.19 km</t>
  </si>
  <si>
    <t>39.195 km</t>
  </si>
  <si>
    <t>40.2 km</t>
  </si>
  <si>
    <t>41.205 km</t>
  </si>
  <si>
    <t>42.21 km</t>
  </si>
  <si>
    <t>43.215 km</t>
  </si>
  <si>
    <t>44.22 km</t>
  </si>
  <si>
    <t>45.225 km</t>
  </si>
  <si>
    <t>46.23 km</t>
  </si>
  <si>
    <t>47.235 km</t>
  </si>
  <si>
    <t>48.24 km</t>
  </si>
  <si>
    <t>49.245 km</t>
  </si>
  <si>
    <t>50.25 km</t>
  </si>
  <si>
    <t>51.255 km</t>
  </si>
  <si>
    <t>52.26 km</t>
  </si>
  <si>
    <t>53.265 km</t>
  </si>
  <si>
    <t>54.27 km</t>
  </si>
  <si>
    <t>55.275 km</t>
  </si>
  <si>
    <t>Nagy-Vargáné Fazekas Éva</t>
  </si>
  <si>
    <t>35</t>
  </si>
  <si>
    <t>637</t>
  </si>
  <si>
    <t>0:05:54</t>
  </si>
  <si>
    <t>0:11:46</t>
  </si>
  <si>
    <t>0:17:39</t>
  </si>
  <si>
    <t>0:23:25</t>
  </si>
  <si>
    <t>0:29:16</t>
  </si>
  <si>
    <t>0:35:00</t>
  </si>
  <si>
    <t>0:40:45</t>
  </si>
  <si>
    <t>0:46:30</t>
  </si>
  <si>
    <t>0:52:54</t>
  </si>
  <si>
    <t>0:58:40</t>
  </si>
  <si>
    <t>1:04:31</t>
  </si>
  <si>
    <t>1:10:51</t>
  </si>
  <si>
    <t>1:16:41</t>
  </si>
  <si>
    <t>1:22:22</t>
  </si>
  <si>
    <t>1:28:11</t>
  </si>
  <si>
    <t>1:35:40</t>
  </si>
  <si>
    <t>1:41:34</t>
  </si>
  <si>
    <t>1:47:36</t>
  </si>
  <si>
    <t>1:59:27</t>
  </si>
  <si>
    <t>2:11:47</t>
  </si>
  <si>
    <t>2:17:36</t>
  </si>
  <si>
    <t>2:23:25</t>
  </si>
  <si>
    <t>2:29:55</t>
  </si>
  <si>
    <t>2:36:13</t>
  </si>
  <si>
    <t>2:42:06</t>
  </si>
  <si>
    <t>2:48:08</t>
  </si>
  <si>
    <t>2:57:26</t>
  </si>
  <si>
    <t>3:03:27</t>
  </si>
  <si>
    <t>3:09:28</t>
  </si>
  <si>
    <t>3:15:26</t>
  </si>
  <si>
    <t>3:22:21</t>
  </si>
  <si>
    <t>3:29:21</t>
  </si>
  <si>
    <t>3:35:27</t>
  </si>
  <si>
    <t>3:41:38</t>
  </si>
  <si>
    <t>3:48:35</t>
  </si>
  <si>
    <t>3:54:47</t>
  </si>
  <si>
    <t>4:02:54</t>
  </si>
  <si>
    <t>4:09:02</t>
  </si>
  <si>
    <t>4:15:42</t>
  </si>
  <si>
    <t>4:23:52</t>
  </si>
  <si>
    <t>4:31:57</t>
  </si>
  <si>
    <t>4:38:14</t>
  </si>
  <si>
    <t>4:44:56</t>
  </si>
  <si>
    <t>4:53:35</t>
  </si>
  <si>
    <t>4:59:58</t>
  </si>
  <si>
    <t>5:07:01</t>
  </si>
  <si>
    <t>5:13:34</t>
  </si>
  <si>
    <t>5:21:24</t>
  </si>
  <si>
    <t>5:28:12</t>
  </si>
  <si>
    <t>5:34:54</t>
  </si>
  <si>
    <t>5:41:26</t>
  </si>
  <si>
    <t>5:48:47</t>
  </si>
  <si>
    <t>5:55:15</t>
  </si>
  <si>
    <t>56.28 km</t>
  </si>
  <si>
    <t>57.285 km</t>
  </si>
  <si>
    <t>58.29 km</t>
  </si>
  <si>
    <t>59.295 km</t>
  </si>
  <si>
    <t>60.3 km</t>
  </si>
  <si>
    <t>61.305 km</t>
  </si>
  <si>
    <t>62.31 km</t>
  </si>
  <si>
    <t>63.315 km</t>
  </si>
  <si>
    <t>64.319 km</t>
  </si>
  <si>
    <t>65.325 km</t>
  </si>
  <si>
    <t>66.33 km</t>
  </si>
  <si>
    <t>67.335 km</t>
  </si>
  <si>
    <t>68.34 km</t>
  </si>
  <si>
    <t>Kazai István</t>
  </si>
  <si>
    <t>641</t>
  </si>
  <si>
    <t>0:04:49</t>
  </si>
  <si>
    <t>0:09:49</t>
  </si>
  <si>
    <t>0:14:52</t>
  </si>
  <si>
    <t>0:19:49</t>
  </si>
  <si>
    <t>0:24:51</t>
  </si>
  <si>
    <t>0:29:57</t>
  </si>
  <si>
    <t>0:34:55</t>
  </si>
  <si>
    <t>0:39:56</t>
  </si>
  <si>
    <t>0:44:55</t>
  </si>
  <si>
    <t>0:49:44</t>
  </si>
  <si>
    <t>0:54:41</t>
  </si>
  <si>
    <t>1:05:03</t>
  </si>
  <si>
    <t>1:10:04</t>
  </si>
  <si>
    <t>1:15:11</t>
  </si>
  <si>
    <t>1:20:11</t>
  </si>
  <si>
    <t>1:30:21</t>
  </si>
  <si>
    <t>1:35:30</t>
  </si>
  <si>
    <t>1:40:32</t>
  </si>
  <si>
    <t>1:45:34</t>
  </si>
  <si>
    <t>1:50:47</t>
  </si>
  <si>
    <t>1:55:49</t>
  </si>
  <si>
    <t>2:00:49</t>
  </si>
  <si>
    <t>2:05:57</t>
  </si>
  <si>
    <t>2:11:02</t>
  </si>
  <si>
    <t>2:16:17</t>
  </si>
  <si>
    <t>2:21:22</t>
  </si>
  <si>
    <t>2:26:34</t>
  </si>
  <si>
    <t>2:31:36</t>
  </si>
  <si>
    <t>2:36:43</t>
  </si>
  <si>
    <t>2:41:52</t>
  </si>
  <si>
    <t>2:46:58</t>
  </si>
  <si>
    <t>2:52:57</t>
  </si>
  <si>
    <t>2:57:57</t>
  </si>
  <si>
    <t>3:03:05</t>
  </si>
  <si>
    <t>3:08:13</t>
  </si>
  <si>
    <t>3:13:26</t>
  </si>
  <si>
    <t>3:18:36</t>
  </si>
  <si>
    <t>3:23:47</t>
  </si>
  <si>
    <t>3:29:12</t>
  </si>
  <si>
    <t>3:34:23</t>
  </si>
  <si>
    <t>3:39:35</t>
  </si>
  <si>
    <t>3:44:50</t>
  </si>
  <si>
    <t>3:50:20</t>
  </si>
  <si>
    <t>3:55:26</t>
  </si>
  <si>
    <t>4:00:49</t>
  </si>
  <si>
    <t>4:05:56</t>
  </si>
  <si>
    <t>4:11:12</t>
  </si>
  <si>
    <t>4:16:33</t>
  </si>
  <si>
    <t>4:21:49</t>
  </si>
  <si>
    <t>4:27:01</t>
  </si>
  <si>
    <t>4:32:30</t>
  </si>
  <si>
    <t>4:37:39</t>
  </si>
  <si>
    <t>4:42:51</t>
  </si>
  <si>
    <t>4:48:18</t>
  </si>
  <si>
    <t>4:53:40</t>
  </si>
  <si>
    <t>4:59:26</t>
  </si>
  <si>
    <t>5:05:03</t>
  </si>
  <si>
    <t>5:10:37</t>
  </si>
  <si>
    <t>5:16:20</t>
  </si>
  <si>
    <t>5:21:55</t>
  </si>
  <si>
    <t>5:27:34</t>
  </si>
  <si>
    <t>5:33:28</t>
  </si>
  <si>
    <t>5:39:23</t>
  </si>
  <si>
    <t>5:45:26</t>
  </si>
  <si>
    <t>5:51:45</t>
  </si>
  <si>
    <t>5:58:00</t>
  </si>
  <si>
    <t>Kozma Roland</t>
  </si>
  <si>
    <t>639</t>
  </si>
  <si>
    <t>0:04:42</t>
  </si>
  <si>
    <t>0:09:18</t>
  </si>
  <si>
    <t>0:13:50</t>
  </si>
  <si>
    <t>0:18:18</t>
  </si>
  <si>
    <t>0:22:42</t>
  </si>
  <si>
    <t>0:31:17</t>
  </si>
  <si>
    <t>0:35:43</t>
  </si>
  <si>
    <t>0:44:38</t>
  </si>
  <si>
    <t>0:49:03</t>
  </si>
  <si>
    <t>0:53:34</t>
  </si>
  <si>
    <t>0:58:04</t>
  </si>
  <si>
    <t>1:03:20</t>
  </si>
  <si>
    <t>1:07:55</t>
  </si>
  <si>
    <t>1:12:29</t>
  </si>
  <si>
    <t>1:16:56</t>
  </si>
  <si>
    <t>1:21:26</t>
  </si>
  <si>
    <t>1:25:53</t>
  </si>
  <si>
    <t>1:30:25</t>
  </si>
  <si>
    <t>1:36:29</t>
  </si>
  <si>
    <t>1:41:11</t>
  </si>
  <si>
    <t>1:45:55</t>
  </si>
  <si>
    <t>1:55:18</t>
  </si>
  <si>
    <t>2:02:19</t>
  </si>
  <si>
    <t>2:07:10</t>
  </si>
  <si>
    <t>2:12:05</t>
  </si>
  <si>
    <t>2:21:37</t>
  </si>
  <si>
    <t>2:28:13</t>
  </si>
  <si>
    <t>2:33:07</t>
  </si>
  <si>
    <t>2:38:49</t>
  </si>
  <si>
    <t>2:43:42</t>
  </si>
  <si>
    <t>2:48:29</t>
  </si>
  <si>
    <t>2:56:03</t>
  </si>
  <si>
    <t>3:00:53</t>
  </si>
  <si>
    <t>3:08:24</t>
  </si>
  <si>
    <t>3:13:18</t>
  </si>
  <si>
    <t>3:18:14</t>
  </si>
  <si>
    <t>3:25:13</t>
  </si>
  <si>
    <t>3:30:13</t>
  </si>
  <si>
    <t>3:35:12</t>
  </si>
  <si>
    <t>3:44:25</t>
  </si>
  <si>
    <t>3:49:35</t>
  </si>
  <si>
    <t>3:54:37</t>
  </si>
  <si>
    <t>3:59:42</t>
  </si>
  <si>
    <t>4:06:33</t>
  </si>
  <si>
    <t>4:11:34</t>
  </si>
  <si>
    <t>4:16:29</t>
  </si>
  <si>
    <t>4:21:22</t>
  </si>
  <si>
    <t>4:32:41</t>
  </si>
  <si>
    <t>4:37:59</t>
  </si>
  <si>
    <t>4:43:12</t>
  </si>
  <si>
    <t>4:49:51</t>
  </si>
  <si>
    <t>4:55:06</t>
  </si>
  <si>
    <t>5:00:14</t>
  </si>
  <si>
    <t>5:08:50</t>
  </si>
  <si>
    <t>5:13:56</t>
  </si>
  <si>
    <t>5:19:02</t>
  </si>
  <si>
    <t>5:25:54</t>
  </si>
  <si>
    <t>5:31:05</t>
  </si>
  <si>
    <t>5:36:46</t>
  </si>
  <si>
    <t>5:44:11</t>
  </si>
  <si>
    <t>5:49:19</t>
  </si>
  <si>
    <t>5:55:08</t>
  </si>
  <si>
    <t>5:59:46</t>
  </si>
  <si>
    <t>Kriminál István</t>
  </si>
  <si>
    <t>640</t>
  </si>
  <si>
    <t>0:05:28</t>
  </si>
  <si>
    <t>0:10:58</t>
  </si>
  <si>
    <t>0:16:21</t>
  </si>
  <si>
    <t>0:21:45</t>
  </si>
  <si>
    <t>0:27:13</t>
  </si>
  <si>
    <t>0:32:38</t>
  </si>
  <si>
    <t>0:38:00</t>
  </si>
  <si>
    <t>0:43:19</t>
  </si>
  <si>
    <t>0:49:19</t>
  </si>
  <si>
    <t>0:54:40</t>
  </si>
  <si>
    <t>0:59:51</t>
  </si>
  <si>
    <t>1:10:15</t>
  </si>
  <si>
    <t>1:15:31</t>
  </si>
  <si>
    <t>1:26:08</t>
  </si>
  <si>
    <t>1:31:46</t>
  </si>
  <si>
    <t>1:37:40</t>
  </si>
  <si>
    <t>1:43:03</t>
  </si>
  <si>
    <t>1:48:18</t>
  </si>
  <si>
    <t>1:53:33</t>
  </si>
  <si>
    <t>1:58:55</t>
  </si>
  <si>
    <t>2:04:14</t>
  </si>
  <si>
    <t>2:10:27</t>
  </si>
  <si>
    <t>2:21:21</t>
  </si>
  <si>
    <t>2:26:33</t>
  </si>
  <si>
    <t>2:41:49</t>
  </si>
  <si>
    <t>2:46:57</t>
  </si>
  <si>
    <t>2:52:23</t>
  </si>
  <si>
    <t>2:57:55</t>
  </si>
  <si>
    <t>3:03:09</t>
  </si>
  <si>
    <t>3:08:21</t>
  </si>
  <si>
    <t>3:13:40</t>
  </si>
  <si>
    <t>3:18:53</t>
  </si>
  <si>
    <t>3:24:08</t>
  </si>
  <si>
    <t>3:29:26</t>
  </si>
  <si>
    <t>3:35:15</t>
  </si>
  <si>
    <t>3:40:36</t>
  </si>
  <si>
    <t>3:45:53</t>
  </si>
  <si>
    <t>3:51:10</t>
  </si>
  <si>
    <t>3:57:09</t>
  </si>
  <si>
    <t>4:02:31</t>
  </si>
  <si>
    <t>4:08:03</t>
  </si>
  <si>
    <t>4:14:12</t>
  </si>
  <si>
    <t>4:19:44</t>
  </si>
  <si>
    <t>4:25:29</t>
  </si>
  <si>
    <t>4:31:47</t>
  </si>
  <si>
    <t>4:37:20</t>
  </si>
  <si>
    <t>4:42:53</t>
  </si>
  <si>
    <t>4:49:42</t>
  </si>
  <si>
    <t>4:55:16</t>
  </si>
  <si>
    <t>5:01:41</t>
  </si>
  <si>
    <t>5:14:31</t>
  </si>
  <si>
    <t>5:21:13</t>
  </si>
  <si>
    <t>5:27:29</t>
  </si>
  <si>
    <t>5:34:46</t>
  </si>
  <si>
    <t>5:41:06</t>
  </si>
  <si>
    <t>5:50:01</t>
  </si>
  <si>
    <t>5:56:07</t>
  </si>
  <si>
    <t>Kósa Gábor</t>
  </si>
  <si>
    <t>642</t>
  </si>
  <si>
    <t>0:11:06</t>
  </si>
  <si>
    <t>0:16:44</t>
  </si>
  <si>
    <t>0:22:25</t>
  </si>
  <si>
    <t>0:28:13</t>
  </si>
  <si>
    <t>0:33:54</t>
  </si>
  <si>
    <t>0:39:35</t>
  </si>
  <si>
    <t>0:45:15</t>
  </si>
  <si>
    <t>0:50:58</t>
  </si>
  <si>
    <t>0:56:37</t>
  </si>
  <si>
    <t>1:02:16</t>
  </si>
  <si>
    <t>1:07:53</t>
  </si>
  <si>
    <t>1:13:31</t>
  </si>
  <si>
    <t>1:19:08</t>
  </si>
  <si>
    <t>1:24:32</t>
  </si>
  <si>
    <t>1:30:04</t>
  </si>
  <si>
    <t>1:35:39</t>
  </si>
  <si>
    <t>1:41:17</t>
  </si>
  <si>
    <t>1:47:24</t>
  </si>
  <si>
    <t>1:53:06</t>
  </si>
  <si>
    <t>1:58:45</t>
  </si>
  <si>
    <t>2:04:22</t>
  </si>
  <si>
    <t>2:09:55</t>
  </si>
  <si>
    <t>2:16:01</t>
  </si>
  <si>
    <t>2:22:17</t>
  </si>
  <si>
    <t>2:27:56</t>
  </si>
  <si>
    <t>2:33:35</t>
  </si>
  <si>
    <t>2:39:23</t>
  </si>
  <si>
    <t>2:45:18</t>
  </si>
  <si>
    <t>2:51:25</t>
  </si>
  <si>
    <t>2:57:19</t>
  </si>
  <si>
    <t>3:03:14</t>
  </si>
  <si>
    <t>3:09:49</t>
  </si>
  <si>
    <t>3:15:46</t>
  </si>
  <si>
    <t>3:22:05</t>
  </si>
  <si>
    <t>3:28:08</t>
  </si>
  <si>
    <t>3:34:17</t>
  </si>
  <si>
    <t>3:40:30</t>
  </si>
  <si>
    <t>3:46:48</t>
  </si>
  <si>
    <t>3:53:02</t>
  </si>
  <si>
    <t>3:59:48</t>
  </si>
  <si>
    <t>4:06:12</t>
  </si>
  <si>
    <t>4:12:53</t>
  </si>
  <si>
    <t>4:21:46</t>
  </si>
  <si>
    <t>4:28:45</t>
  </si>
  <si>
    <t>4:38:01</t>
  </si>
  <si>
    <t>4:48:38</t>
  </si>
  <si>
    <t>5:00:11</t>
  </si>
  <si>
    <t>5:08:11</t>
  </si>
  <si>
    <t>5:15:04</t>
  </si>
  <si>
    <t>5:21:38</t>
  </si>
  <si>
    <t>5:28:17</t>
  </si>
  <si>
    <t>5:34:57</t>
  </si>
  <si>
    <t>5:42:32</t>
  </si>
  <si>
    <t>5:50:02</t>
  </si>
  <si>
    <t>5:57:47</t>
  </si>
  <si>
    <t>Prantner Gábor</t>
  </si>
  <si>
    <t>638</t>
  </si>
  <si>
    <t>0:04:45</t>
  </si>
  <si>
    <t>0:09:26</t>
  </si>
  <si>
    <t>0:14:03</t>
  </si>
  <si>
    <t>0:18:49</t>
  </si>
  <si>
    <t>0:23:23</t>
  </si>
  <si>
    <t>0:27:59</t>
  </si>
  <si>
    <t>0:32:41</t>
  </si>
  <si>
    <t>0:37:16</t>
  </si>
  <si>
    <t>0:41:48</t>
  </si>
  <si>
    <t>0:46:25</t>
  </si>
  <si>
    <t>0:50:59</t>
  </si>
  <si>
    <t>0:55:45</t>
  </si>
  <si>
    <t>1:00:21</t>
  </si>
  <si>
    <t>1:04:59</t>
  </si>
  <si>
    <t>1:09:45</t>
  </si>
  <si>
    <t>1:14:24</t>
  </si>
  <si>
    <t>1:23:47</t>
  </si>
  <si>
    <t>1:28:36</t>
  </si>
  <si>
    <t>1:33:18</t>
  </si>
  <si>
    <t>1:38:24</t>
  </si>
  <si>
    <t>1:43:07</t>
  </si>
  <si>
    <t>1:48:21</t>
  </si>
  <si>
    <t>1:53:32</t>
  </si>
  <si>
    <t>1:58:22</t>
  </si>
  <si>
    <t>2:03:15</t>
  </si>
  <si>
    <t>2:09:05</t>
  </si>
  <si>
    <t>2:14:02</t>
  </si>
  <si>
    <t>2:19:56</t>
  </si>
  <si>
    <t>2:25:24</t>
  </si>
  <si>
    <t>2:31:27</t>
  </si>
  <si>
    <t>2:36:31</t>
  </si>
  <si>
    <t>2:42:54</t>
  </si>
  <si>
    <t>2:49:43</t>
  </si>
  <si>
    <t>2:56:32</t>
  </si>
  <si>
    <t>3:02:59</t>
  </si>
  <si>
    <t>3:09:05</t>
  </si>
  <si>
    <t>Zsombok Gyula</t>
  </si>
  <si>
    <t>313</t>
  </si>
  <si>
    <t>0:05:32</t>
  </si>
  <si>
    <t>0:11:07</t>
  </si>
  <si>
    <t>0:21:28</t>
  </si>
  <si>
    <t>0:26:43</t>
  </si>
  <si>
    <t>0:32:04</t>
  </si>
  <si>
    <t>0:37:18</t>
  </si>
  <si>
    <t>0:42:39</t>
  </si>
  <si>
    <t>0:47:56</t>
  </si>
  <si>
    <t>0:53:08</t>
  </si>
  <si>
    <t>0:58:16</t>
  </si>
  <si>
    <t>1:03:27</t>
  </si>
  <si>
    <t>1:08:37</t>
  </si>
  <si>
    <t>1:13:42</t>
  </si>
  <si>
    <t>1:19:09</t>
  </si>
  <si>
    <t>1:24:28</t>
  </si>
  <si>
    <t>1:29:27</t>
  </si>
  <si>
    <t>1:34:30</t>
  </si>
  <si>
    <t>1:39:30</t>
  </si>
  <si>
    <t>1:44:42</t>
  </si>
  <si>
    <t>1:49:45</t>
  </si>
  <si>
    <t>1:55:13</t>
  </si>
  <si>
    <t>2:00:33</t>
  </si>
  <si>
    <t>2:06:04</t>
  </si>
  <si>
    <t>2:11:54</t>
  </si>
  <si>
    <t>2:18:02</t>
  </si>
  <si>
    <t>2:24:19</t>
  </si>
  <si>
    <t>2:30:36</t>
  </si>
  <si>
    <t>2:37:03</t>
  </si>
  <si>
    <t>2:43:00</t>
  </si>
  <si>
    <t>2:48:45</t>
  </si>
  <si>
    <t>2:55:12</t>
  </si>
  <si>
    <t>3:02:26</t>
  </si>
  <si>
    <t>1 óra futás női</t>
  </si>
  <si>
    <t>1 óra futás férfi</t>
  </si>
  <si>
    <t>2 óra futás női</t>
  </si>
  <si>
    <t>2 óra futás férfi</t>
  </si>
  <si>
    <t>3 óra futás férfi</t>
  </si>
  <si>
    <t>6 óra futás női</t>
  </si>
  <si>
    <t>6 óra futás férfi</t>
  </si>
  <si>
    <t>Helyezés</t>
  </si>
  <si>
    <t>Név</t>
  </si>
  <si>
    <t>Rajtszám</t>
  </si>
  <si>
    <t>0:05:21</t>
  </si>
  <si>
    <t>0:05:31</t>
  </si>
  <si>
    <t>0:05:36</t>
  </si>
  <si>
    <t>0:05:43</t>
  </si>
  <si>
    <t>0:06:01</t>
  </si>
  <si>
    <t>0:05:52</t>
  </si>
  <si>
    <t>0:05:53</t>
  </si>
  <si>
    <t>0:05:51</t>
  </si>
  <si>
    <t>0:06:36</t>
  </si>
  <si>
    <t>0:06:48</t>
  </si>
  <si>
    <t>0:06:54</t>
  </si>
  <si>
    <t>0:06:51</t>
  </si>
  <si>
    <t>0:07:34</t>
  </si>
  <si>
    <t>0:07:09</t>
  </si>
  <si>
    <t>0:07:06</t>
  </si>
  <si>
    <t>0:05:23</t>
  </si>
  <si>
    <t>0:05:37</t>
  </si>
  <si>
    <t>0:05:33</t>
  </si>
  <si>
    <t>0:05:38</t>
  </si>
  <si>
    <t>0:05:44</t>
  </si>
  <si>
    <t>0:05:45</t>
  </si>
  <si>
    <t>0:06:07</t>
  </si>
  <si>
    <t>0:06:22</t>
  </si>
  <si>
    <t>0:06:13</t>
  </si>
  <si>
    <t>0:07:16</t>
  </si>
  <si>
    <t>0:06:15</t>
  </si>
  <si>
    <t>0:06:56</t>
  </si>
  <si>
    <t>0:06:57</t>
  </si>
  <si>
    <t>0:08:54</t>
  </si>
  <si>
    <t>0:04:50</t>
  </si>
  <si>
    <t>0:04:47</t>
  </si>
  <si>
    <t>0:04:40</t>
  </si>
  <si>
    <t>0:04:44</t>
  </si>
  <si>
    <t>0:04:37</t>
  </si>
  <si>
    <t>0:04:53</t>
  </si>
  <si>
    <t>0:04:38</t>
  </si>
  <si>
    <t>0:04:54</t>
  </si>
  <si>
    <t>0:04:51</t>
  </si>
  <si>
    <t>0:04:29</t>
  </si>
  <si>
    <t>0:04:34</t>
  </si>
  <si>
    <t>0:04:46</t>
  </si>
  <si>
    <t>0:04:58</t>
  </si>
  <si>
    <t>0:05:02</t>
  </si>
  <si>
    <t>0:04:59</t>
  </si>
  <si>
    <t>0:05:03</t>
  </si>
  <si>
    <t>0:05:20</t>
  </si>
  <si>
    <t>0:04:52</t>
  </si>
  <si>
    <t>0:05:00</t>
  </si>
  <si>
    <t>0:05:06</t>
  </si>
  <si>
    <t>0:05:11</t>
  </si>
  <si>
    <t>0:05:16</t>
  </si>
  <si>
    <t>0:06:31</t>
  </si>
  <si>
    <t>0:05:24</t>
  </si>
  <si>
    <t>0:05:25</t>
  </si>
  <si>
    <t>0:05:19</t>
  </si>
  <si>
    <t>0:06:16</t>
  </si>
  <si>
    <t>0:06:18</t>
  </si>
  <si>
    <t>0:06:33</t>
  </si>
  <si>
    <t>0:07:48</t>
  </si>
  <si>
    <t>0:05:58</t>
  </si>
  <si>
    <t>0:06:11</t>
  </si>
  <si>
    <t>0:06:08</t>
  </si>
  <si>
    <t>0:06:20</t>
  </si>
  <si>
    <t>0:06:06</t>
  </si>
  <si>
    <t>0:06:27</t>
  </si>
  <si>
    <t>0:06:24</t>
  </si>
  <si>
    <t>0:06:34</t>
  </si>
  <si>
    <t>0:06:38</t>
  </si>
  <si>
    <t>0:06:45</t>
  </si>
  <si>
    <t>0:06:29</t>
  </si>
  <si>
    <t>0:06:28</t>
  </si>
  <si>
    <t>0:07:10</t>
  </si>
  <si>
    <t>0:06:21</t>
  </si>
  <si>
    <t>0:06:37</t>
  </si>
  <si>
    <t>0:08:01</t>
  </si>
  <si>
    <t>0:07:41</t>
  </si>
  <si>
    <t>0:07:42</t>
  </si>
  <si>
    <t>0:08:08</t>
  </si>
  <si>
    <t>0:05:56</t>
  </si>
  <si>
    <t>0:06:42</t>
  </si>
  <si>
    <t>0:06:44</t>
  </si>
  <si>
    <t>0:08:35</t>
  </si>
  <si>
    <t>0:08:18</t>
  </si>
  <si>
    <t>0:06:14</t>
  </si>
  <si>
    <t>0:07:01</t>
  </si>
  <si>
    <t>0:07:02</t>
  </si>
  <si>
    <t>0:06:52</t>
  </si>
  <si>
    <t>0:04:27</t>
  </si>
  <si>
    <t>0:04:28</t>
  </si>
  <si>
    <t>0:04:26</t>
  </si>
  <si>
    <t>0:04:25</t>
  </si>
  <si>
    <t>0:04:39</t>
  </si>
  <si>
    <t>0:05:17</t>
  </si>
  <si>
    <t>0:04:43</t>
  </si>
  <si>
    <t>0:05:22</t>
  </si>
  <si>
    <t>0:05:50</t>
  </si>
  <si>
    <t>0:05:01</t>
  </si>
  <si>
    <t>0:05:05</t>
  </si>
  <si>
    <t>0:05:12</t>
  </si>
  <si>
    <t>0:04:57</t>
  </si>
  <si>
    <t>0:05:10</t>
  </si>
  <si>
    <t>0:05:09</t>
  </si>
  <si>
    <t>0:05:14</t>
  </si>
  <si>
    <t>0:05:15</t>
  </si>
  <si>
    <t>0:06:43</t>
  </si>
  <si>
    <t>0:05:47</t>
  </si>
  <si>
    <t>0:06:03</t>
  </si>
  <si>
    <t>0:06:30</t>
  </si>
  <si>
    <t>0:06:04</t>
  </si>
  <si>
    <t>0:07:22</t>
  </si>
  <si>
    <t>0:05:49</t>
  </si>
  <si>
    <t>0:05:27</t>
  </si>
  <si>
    <t>0:05:35</t>
  </si>
  <si>
    <t>0:05:57</t>
  </si>
  <si>
    <t>0:08:47</t>
  </si>
  <si>
    <t>0:07:30</t>
  </si>
  <si>
    <t>0:05:55</t>
  </si>
  <si>
    <t>0:06:05</t>
  </si>
  <si>
    <t>0:05:46</t>
  </si>
  <si>
    <t>0:07:29</t>
  </si>
  <si>
    <t>0:06:19</t>
  </si>
  <si>
    <t>0:09:19</t>
  </si>
  <si>
    <t>0:06:02</t>
  </si>
  <si>
    <t>0:06:58</t>
  </si>
  <si>
    <t>0:06:12</t>
  </si>
  <si>
    <t>0:06:40</t>
  </si>
  <si>
    <t>0:08:11</t>
  </si>
  <si>
    <t>0:08:06</t>
  </si>
  <si>
    <t>0:08:40</t>
  </si>
  <si>
    <t>0:06:23</t>
  </si>
  <si>
    <t>0:07:04</t>
  </si>
  <si>
    <t>0:07:51</t>
  </si>
  <si>
    <t>0:06:32</t>
  </si>
  <si>
    <t>0:07:21</t>
  </si>
  <si>
    <t>0:06:00</t>
  </si>
  <si>
    <t>0:05:29</t>
  </si>
  <si>
    <t>0:05:34</t>
  </si>
  <si>
    <t>0:04:22</t>
  </si>
  <si>
    <t>0:04:14</t>
  </si>
  <si>
    <t>0:04:30</t>
  </si>
  <si>
    <t>0:04:36</t>
  </si>
  <si>
    <t>0:04:35</t>
  </si>
  <si>
    <t>0:04:33</t>
  </si>
  <si>
    <t>0:07:35</t>
  </si>
  <si>
    <t>0:07:31</t>
  </si>
  <si>
    <t>0:07:00</t>
  </si>
  <si>
    <t>0:09:13</t>
  </si>
  <si>
    <t>0:11:19</t>
  </si>
  <si>
    <t>0:08:36</t>
  </si>
  <si>
    <t>0:07:25</t>
  </si>
  <si>
    <t>0:05:30</t>
  </si>
  <si>
    <t>0:06:10</t>
  </si>
  <si>
    <t>0:06:50</t>
  </si>
  <si>
    <t>0:06:25</t>
  </si>
  <si>
    <t>0:12:51</t>
  </si>
  <si>
    <t>0:07:17</t>
  </si>
  <si>
    <t>0:08:56</t>
  </si>
  <si>
    <t>0:06:17</t>
  </si>
  <si>
    <t>0:06:35</t>
  </si>
  <si>
    <t>0:06:47</t>
  </si>
  <si>
    <t>0:08:53</t>
  </si>
  <si>
    <t>0:06:59</t>
  </si>
  <si>
    <t>0:09:16</t>
  </si>
  <si>
    <t>0:10:37</t>
  </si>
  <si>
    <t>0:11:34</t>
  </si>
  <si>
    <t>0:08:00</t>
  </si>
  <si>
    <t>0:06:41</t>
  </si>
  <si>
    <t>0:07:46</t>
  </si>
  <si>
    <t>0:06:49</t>
  </si>
  <si>
    <t>0:07:14</t>
  </si>
  <si>
    <t>ÖsszTáv</t>
  </si>
  <si>
    <t>Fischer-Colbrie Fédra</t>
  </si>
  <si>
    <t>0:17:55</t>
  </si>
  <si>
    <t>63</t>
  </si>
  <si>
    <t>Győri Dolli Diána</t>
  </si>
  <si>
    <t>0:18:43</t>
  </si>
  <si>
    <t>64</t>
  </si>
  <si>
    <t>Jasmine Sim</t>
  </si>
  <si>
    <t>0:19:36</t>
  </si>
  <si>
    <t>61</t>
  </si>
  <si>
    <t>0:19:38</t>
  </si>
  <si>
    <t>71</t>
  </si>
  <si>
    <t>Szász Izabel</t>
  </si>
  <si>
    <t>0:20:37</t>
  </si>
  <si>
    <t>70</t>
  </si>
  <si>
    <t>Durucz Bettina</t>
  </si>
  <si>
    <t>0:25:12</t>
  </si>
  <si>
    <t>74</t>
  </si>
  <si>
    <t>Budai Erzsébet</t>
  </si>
  <si>
    <t>0:27:25</t>
  </si>
  <si>
    <t>75</t>
  </si>
  <si>
    <t>Schulcz Béla</t>
  </si>
  <si>
    <t>0:22:57</t>
  </si>
  <si>
    <t>72</t>
  </si>
  <si>
    <t>Balla Máté</t>
  </si>
  <si>
    <t>0:27:27</t>
  </si>
  <si>
    <t>3,6 km abszolut női</t>
  </si>
  <si>
    <t>3,6 km abszolut férfi</t>
  </si>
  <si>
    <t>Idő</t>
  </si>
  <si>
    <t>C korcsoport</t>
  </si>
  <si>
    <t>B korcsoport</t>
  </si>
  <si>
    <t>3.6 km</t>
  </si>
  <si>
    <t>Kamenárné Virág Ibolya</t>
  </si>
  <si>
    <t>118</t>
  </si>
  <si>
    <t>0:20:56</t>
  </si>
  <si>
    <t>0:44:27</t>
  </si>
  <si>
    <t>Bácsné Vékony Emília</t>
  </si>
  <si>
    <t>92</t>
  </si>
  <si>
    <t>0:46:20</t>
  </si>
  <si>
    <t>Rajnai Bernadette</t>
  </si>
  <si>
    <t>102</t>
  </si>
  <si>
    <t>0:22:56</t>
  </si>
  <si>
    <t>0:46:38</t>
  </si>
  <si>
    <t>Főző Katalin</t>
  </si>
  <si>
    <t>97</t>
  </si>
  <si>
    <t>0:26:32</t>
  </si>
  <si>
    <t>Fischer-Colbriené Alföldi Rita</t>
  </si>
  <si>
    <t>96</t>
  </si>
  <si>
    <t>0:24:19</t>
  </si>
  <si>
    <t>0:58:25</t>
  </si>
  <si>
    <t>Zvekán Zsombor</t>
  </si>
  <si>
    <t>105</t>
  </si>
  <si>
    <t>0:12:35</t>
  </si>
  <si>
    <t>0:25:56</t>
  </si>
  <si>
    <t>Görbe József</t>
  </si>
  <si>
    <t>107</t>
  </si>
  <si>
    <t>0:15:24</t>
  </si>
  <si>
    <t>0:31:30</t>
  </si>
  <si>
    <t>Komlosi Zoltan</t>
  </si>
  <si>
    <t>101</t>
  </si>
  <si>
    <t>0:15:46</t>
  </si>
  <si>
    <t>0:31:33</t>
  </si>
  <si>
    <t>Domján Ferenc</t>
  </si>
  <si>
    <t>94</t>
  </si>
  <si>
    <t>0:15:44</t>
  </si>
  <si>
    <t>0:31:43</t>
  </si>
  <si>
    <t>Borsos Borisz Boldizsár</t>
  </si>
  <si>
    <t>108</t>
  </si>
  <si>
    <t>0:15:45</t>
  </si>
  <si>
    <t>0:33:22</t>
  </si>
  <si>
    <t>Nagy István</t>
  </si>
  <si>
    <t>115</t>
  </si>
  <si>
    <t>0:16:09</t>
  </si>
  <si>
    <t>0:33:31</t>
  </si>
  <si>
    <t>Wertheim-Huszár Zoltán</t>
  </si>
  <si>
    <t>0:16:12</t>
  </si>
  <si>
    <t>0:34:27</t>
  </si>
  <si>
    <t>8</t>
  </si>
  <si>
    <t>Hague Róbert</t>
  </si>
  <si>
    <t>117</t>
  </si>
  <si>
    <t>0:18:02</t>
  </si>
  <si>
    <t>0:40:14</t>
  </si>
  <si>
    <t>9</t>
  </si>
  <si>
    <t>Kocsis Krisztián</t>
  </si>
  <si>
    <t>99</t>
  </si>
  <si>
    <t>0:20:53</t>
  </si>
  <si>
    <t>0:41:01</t>
  </si>
  <si>
    <t>10</t>
  </si>
  <si>
    <t xml:space="preserve">Kovács Sándor </t>
  </si>
  <si>
    <t>106</t>
  </si>
  <si>
    <t>0:20:00</t>
  </si>
  <si>
    <t>0:41:29</t>
  </si>
  <si>
    <t>11</t>
  </si>
  <si>
    <t xml:space="preserve">Káldi Csaba </t>
  </si>
  <si>
    <t>104</t>
  </si>
  <si>
    <t>0:20:54</t>
  </si>
  <si>
    <t>0:41:38</t>
  </si>
  <si>
    <t>12</t>
  </si>
  <si>
    <t>Komár Krisztián</t>
  </si>
  <si>
    <t>100</t>
  </si>
  <si>
    <t>0:21:43</t>
  </si>
  <si>
    <t>0:45:43</t>
  </si>
  <si>
    <t>13</t>
  </si>
  <si>
    <t>Fischer-Colbrie György</t>
  </si>
  <si>
    <t>95</t>
  </si>
  <si>
    <t>0:26:16</t>
  </si>
  <si>
    <t>0:56:07</t>
  </si>
  <si>
    <t>7,2 km női</t>
  </si>
  <si>
    <t>7,2 km férfi</t>
  </si>
  <si>
    <t>Fekete J. Csenge</t>
  </si>
  <si>
    <t>32</t>
  </si>
  <si>
    <t>Fischer-Colbrie Jázmin</t>
  </si>
  <si>
    <t>Farkas Dorka Lívia</t>
  </si>
  <si>
    <t>37.0</t>
  </si>
  <si>
    <t>Nagy Dóra Zoé</t>
  </si>
  <si>
    <t>33</t>
  </si>
  <si>
    <t>Marsa Vencel</t>
  </si>
  <si>
    <t>0:04:24</t>
  </si>
  <si>
    <t>Tóth Levente Gábor</t>
  </si>
  <si>
    <t>Tóth Botond</t>
  </si>
  <si>
    <t>40</t>
  </si>
  <si>
    <t>Berecz Ábel</t>
  </si>
  <si>
    <t>1 km lány</t>
  </si>
  <si>
    <t>1 km fiú</t>
  </si>
  <si>
    <t>Kovácsné Gila Erzsébet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</si>
</sst>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2"/>
  <sheetViews>
    <sheetView tabSelected="1" zoomScalePageLayoutView="0" workbookViewId="0" topLeftCell="A33">
      <selection activeCell="B43" sqref="B43"/>
    </sheetView>
  </sheetViews>
  <sheetFormatPr defaultColWidth="9.140625" defaultRowHeight="15"/>
  <cols>
    <col min="1" max="1" width="9.28125" style="0" customWidth="1"/>
    <col min="2" max="2" width="24.57421875" style="0" bestFit="1" customWidth="1"/>
  </cols>
  <sheetData>
    <row r="1" spans="1:2" ht="15">
      <c r="A1" s="5" t="s">
        <v>872</v>
      </c>
      <c r="B1" s="5"/>
    </row>
    <row r="2" spans="1:14" ht="14.25">
      <c r="A2" s="1" t="s">
        <v>879</v>
      </c>
      <c r="B2" s="1" t="s">
        <v>880</v>
      </c>
      <c r="C2" s="1" t="s">
        <v>881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1052</v>
      </c>
    </row>
    <row r="3" spans="1:14" ht="14.25">
      <c r="A3" t="s">
        <v>10</v>
      </c>
      <c r="B3" t="s">
        <v>11</v>
      </c>
      <c r="C3" t="s">
        <v>13</v>
      </c>
      <c r="D3" t="s">
        <v>14</v>
      </c>
      <c r="E3" t="s">
        <v>882</v>
      </c>
      <c r="F3" t="s">
        <v>883</v>
      </c>
      <c r="G3" t="s">
        <v>884</v>
      </c>
      <c r="H3" t="s">
        <v>885</v>
      </c>
      <c r="I3" t="s">
        <v>886</v>
      </c>
      <c r="J3" t="s">
        <v>887</v>
      </c>
      <c r="K3" t="s">
        <v>888</v>
      </c>
      <c r="L3" t="s">
        <v>889</v>
      </c>
      <c r="M3" t="s">
        <v>887</v>
      </c>
      <c r="N3">
        <f>10050+425</f>
        <v>10475</v>
      </c>
    </row>
    <row r="4" spans="1:14" ht="14.25">
      <c r="A4" t="s">
        <v>24</v>
      </c>
      <c r="B4" t="s">
        <v>25</v>
      </c>
      <c r="C4" t="s">
        <v>26</v>
      </c>
      <c r="D4" t="s">
        <v>27</v>
      </c>
      <c r="E4" t="s">
        <v>890</v>
      </c>
      <c r="F4" t="s">
        <v>891</v>
      </c>
      <c r="G4" t="s">
        <v>892</v>
      </c>
      <c r="H4" t="s">
        <v>893</v>
      </c>
      <c r="I4" t="s">
        <v>894</v>
      </c>
      <c r="J4" t="s">
        <v>895</v>
      </c>
      <c r="K4" t="s">
        <v>896</v>
      </c>
      <c r="N4">
        <f>80390+800</f>
        <v>81190</v>
      </c>
    </row>
    <row r="7" spans="1:2" ht="15">
      <c r="A7" s="5" t="s">
        <v>873</v>
      </c>
      <c r="B7" s="5"/>
    </row>
    <row r="8" spans="1:14" ht="14.25">
      <c r="A8" s="1" t="s">
        <v>879</v>
      </c>
      <c r="B8" s="1" t="s">
        <v>880</v>
      </c>
      <c r="C8" s="1" t="s">
        <v>881</v>
      </c>
      <c r="D8" s="1" t="s">
        <v>0</v>
      </c>
      <c r="E8" s="1" t="s">
        <v>1</v>
      </c>
      <c r="F8" s="1" t="s">
        <v>2</v>
      </c>
      <c r="G8" s="1" t="s">
        <v>3</v>
      </c>
      <c r="H8" s="1" t="s">
        <v>4</v>
      </c>
      <c r="I8" s="1" t="s">
        <v>5</v>
      </c>
      <c r="J8" s="1" t="s">
        <v>6</v>
      </c>
      <c r="K8" s="1" t="s">
        <v>7</v>
      </c>
      <c r="L8" s="1" t="s">
        <v>8</v>
      </c>
      <c r="M8" s="1" t="s">
        <v>9</v>
      </c>
      <c r="N8" s="1" t="s">
        <v>1052</v>
      </c>
    </row>
    <row r="9" spans="1:14" ht="14.25">
      <c r="A9" t="s">
        <v>10</v>
      </c>
      <c r="B9" t="s">
        <v>36</v>
      </c>
      <c r="C9" t="s">
        <v>38</v>
      </c>
      <c r="D9" t="s">
        <v>39</v>
      </c>
      <c r="E9" t="s">
        <v>897</v>
      </c>
      <c r="F9" t="s">
        <v>686</v>
      </c>
      <c r="G9" t="s">
        <v>883</v>
      </c>
      <c r="H9" t="s">
        <v>185</v>
      </c>
      <c r="I9" t="s">
        <v>898</v>
      </c>
      <c r="J9" t="s">
        <v>899</v>
      </c>
      <c r="K9" t="s">
        <v>206</v>
      </c>
      <c r="L9" t="s">
        <v>885</v>
      </c>
      <c r="M9" t="s">
        <v>900</v>
      </c>
      <c r="N9">
        <f>10050+900</f>
        <v>10950</v>
      </c>
    </row>
    <row r="12" spans="1:2" ht="15">
      <c r="A12" s="5" t="s">
        <v>874</v>
      </c>
      <c r="B12" s="5"/>
    </row>
    <row r="13" spans="1:18" ht="14.25">
      <c r="A13" s="1" t="s">
        <v>879</v>
      </c>
      <c r="B13" s="1" t="s">
        <v>880</v>
      </c>
      <c r="C13" s="1" t="s">
        <v>881</v>
      </c>
      <c r="D13" s="1" t="s">
        <v>0</v>
      </c>
      <c r="E13" s="1" t="s">
        <v>1</v>
      </c>
      <c r="F13" s="1" t="s">
        <v>2</v>
      </c>
      <c r="G13" s="1" t="s">
        <v>3</v>
      </c>
      <c r="H13" s="1" t="s">
        <v>4</v>
      </c>
      <c r="I13" s="1" t="s">
        <v>5</v>
      </c>
      <c r="J13" s="1" t="s">
        <v>6</v>
      </c>
      <c r="K13" s="1" t="s">
        <v>7</v>
      </c>
      <c r="L13" s="1" t="s">
        <v>8</v>
      </c>
      <c r="M13" s="1" t="s">
        <v>9</v>
      </c>
      <c r="N13" s="1" t="s">
        <v>49</v>
      </c>
      <c r="O13" s="1" t="s">
        <v>50</v>
      </c>
      <c r="P13" s="1" t="s">
        <v>51</v>
      </c>
      <c r="Q13" s="1" t="s">
        <v>52</v>
      </c>
      <c r="R13" s="1" t="s">
        <v>1052</v>
      </c>
    </row>
    <row r="14" spans="1:18" ht="14.25">
      <c r="A14" t="s">
        <v>10</v>
      </c>
      <c r="B14" t="s">
        <v>53</v>
      </c>
      <c r="C14" t="s">
        <v>54</v>
      </c>
      <c r="D14" t="s">
        <v>55</v>
      </c>
      <c r="E14" t="s">
        <v>885</v>
      </c>
      <c r="F14" t="s">
        <v>901</v>
      </c>
      <c r="G14" t="s">
        <v>902</v>
      </c>
      <c r="H14" t="s">
        <v>217</v>
      </c>
      <c r="I14" t="s">
        <v>903</v>
      </c>
      <c r="J14" t="s">
        <v>886</v>
      </c>
      <c r="K14" t="s">
        <v>904</v>
      </c>
      <c r="L14" t="s">
        <v>905</v>
      </c>
      <c r="M14" t="s">
        <v>906</v>
      </c>
      <c r="N14" t="s">
        <v>907</v>
      </c>
      <c r="O14" t="s">
        <v>908</v>
      </c>
      <c r="P14" t="s">
        <v>909</v>
      </c>
      <c r="Q14" t="s">
        <v>910</v>
      </c>
      <c r="R14">
        <f>14070</f>
        <v>14070</v>
      </c>
    </row>
    <row r="17" spans="1:2" ht="15">
      <c r="A17" s="5" t="s">
        <v>875</v>
      </c>
      <c r="B17" s="5"/>
    </row>
    <row r="18" spans="1:29" ht="14.25">
      <c r="A18" s="1" t="s">
        <v>879</v>
      </c>
      <c r="B18" s="1" t="s">
        <v>880</v>
      </c>
      <c r="C18" s="1" t="s">
        <v>881</v>
      </c>
      <c r="D18" s="1" t="s">
        <v>0</v>
      </c>
      <c r="E18" s="1" t="s">
        <v>1</v>
      </c>
      <c r="F18" s="1" t="s">
        <v>2</v>
      </c>
      <c r="G18" s="1" t="s">
        <v>3</v>
      </c>
      <c r="H18" s="1" t="s">
        <v>4</v>
      </c>
      <c r="I18" s="1" t="s">
        <v>5</v>
      </c>
      <c r="J18" s="1" t="s">
        <v>6</v>
      </c>
      <c r="K18" s="1" t="s">
        <v>7</v>
      </c>
      <c r="L18" s="1" t="s">
        <v>8</v>
      </c>
      <c r="M18" s="1" t="s">
        <v>9</v>
      </c>
      <c r="N18" s="1" t="s">
        <v>49</v>
      </c>
      <c r="O18" s="1" t="s">
        <v>50</v>
      </c>
      <c r="P18" s="1" t="s">
        <v>51</v>
      </c>
      <c r="Q18" s="1" t="s">
        <v>52</v>
      </c>
      <c r="R18" s="1" t="s">
        <v>69</v>
      </c>
      <c r="S18" s="1" t="s">
        <v>70</v>
      </c>
      <c r="T18" s="1" t="s">
        <v>71</v>
      </c>
      <c r="U18" s="1" t="s">
        <v>72</v>
      </c>
      <c r="V18" s="1" t="s">
        <v>73</v>
      </c>
      <c r="W18" s="1" t="s">
        <v>74</v>
      </c>
      <c r="X18" s="1" t="s">
        <v>75</v>
      </c>
      <c r="Y18" s="1" t="s">
        <v>76</v>
      </c>
      <c r="Z18" s="1" t="s">
        <v>77</v>
      </c>
      <c r="AA18" s="1" t="s">
        <v>78</v>
      </c>
      <c r="AB18" s="1" t="s">
        <v>79</v>
      </c>
      <c r="AC18" s="1" t="s">
        <v>1052</v>
      </c>
    </row>
    <row r="19" spans="1:29" ht="14.25">
      <c r="A19" t="s">
        <v>10</v>
      </c>
      <c r="B19" t="s">
        <v>80</v>
      </c>
      <c r="C19" t="s">
        <v>81</v>
      </c>
      <c r="D19" t="s">
        <v>82</v>
      </c>
      <c r="E19" t="s">
        <v>911</v>
      </c>
      <c r="F19" t="s">
        <v>912</v>
      </c>
      <c r="G19" t="s">
        <v>135</v>
      </c>
      <c r="H19" t="s">
        <v>913</v>
      </c>
      <c r="I19" t="s">
        <v>914</v>
      </c>
      <c r="J19" t="s">
        <v>135</v>
      </c>
      <c r="K19" t="s">
        <v>915</v>
      </c>
      <c r="L19" t="s">
        <v>913</v>
      </c>
      <c r="M19" t="s">
        <v>135</v>
      </c>
      <c r="N19" t="s">
        <v>912</v>
      </c>
      <c r="O19" t="s">
        <v>916</v>
      </c>
      <c r="P19" t="s">
        <v>913</v>
      </c>
      <c r="Q19" t="s">
        <v>917</v>
      </c>
      <c r="R19" t="s">
        <v>912</v>
      </c>
      <c r="S19" t="s">
        <v>161</v>
      </c>
      <c r="T19" t="s">
        <v>553</v>
      </c>
      <c r="U19" t="s">
        <v>918</v>
      </c>
      <c r="V19" t="s">
        <v>283</v>
      </c>
      <c r="W19" t="s">
        <v>918</v>
      </c>
      <c r="X19" t="s">
        <v>553</v>
      </c>
      <c r="Y19" t="s">
        <v>911</v>
      </c>
      <c r="Z19" t="s">
        <v>916</v>
      </c>
      <c r="AA19" t="s">
        <v>919</v>
      </c>
      <c r="AB19" t="s">
        <v>912</v>
      </c>
      <c r="AC19">
        <f>25125+150</f>
        <v>25275</v>
      </c>
    </row>
    <row r="20" spans="1:29" ht="14.25">
      <c r="A20" t="s">
        <v>24</v>
      </c>
      <c r="B20" t="s">
        <v>105</v>
      </c>
      <c r="C20" t="s">
        <v>106</v>
      </c>
      <c r="D20" t="s">
        <v>107</v>
      </c>
      <c r="E20" t="s">
        <v>920</v>
      </c>
      <c r="F20" t="s">
        <v>245</v>
      </c>
      <c r="G20" t="s">
        <v>921</v>
      </c>
      <c r="H20" t="s">
        <v>921</v>
      </c>
      <c r="I20" t="s">
        <v>917</v>
      </c>
      <c r="J20" t="s">
        <v>921</v>
      </c>
      <c r="K20" t="s">
        <v>913</v>
      </c>
      <c r="L20" t="s">
        <v>917</v>
      </c>
      <c r="M20" t="s">
        <v>913</v>
      </c>
      <c r="N20" t="s">
        <v>802</v>
      </c>
      <c r="O20" t="s">
        <v>135</v>
      </c>
      <c r="P20" t="s">
        <v>922</v>
      </c>
      <c r="Q20" t="s">
        <v>923</v>
      </c>
      <c r="R20" t="s">
        <v>923</v>
      </c>
      <c r="S20" t="s">
        <v>553</v>
      </c>
      <c r="T20" t="s">
        <v>924</v>
      </c>
      <c r="U20" t="s">
        <v>283</v>
      </c>
      <c r="V20" t="s">
        <v>925</v>
      </c>
      <c r="W20" t="s">
        <v>386</v>
      </c>
      <c r="X20" t="s">
        <v>319</v>
      </c>
      <c r="Y20" t="s">
        <v>883</v>
      </c>
      <c r="Z20" t="s">
        <v>926</v>
      </c>
      <c r="AA20" t="s">
        <v>927</v>
      </c>
      <c r="AC20">
        <f>24120+410</f>
        <v>24530</v>
      </c>
    </row>
    <row r="21" spans="1:29" ht="14.25">
      <c r="A21" t="s">
        <v>131</v>
      </c>
      <c r="B21" t="s">
        <v>132</v>
      </c>
      <c r="C21" t="s">
        <v>134</v>
      </c>
      <c r="D21" t="s">
        <v>135</v>
      </c>
      <c r="E21" t="s">
        <v>802</v>
      </c>
      <c r="F21" t="s">
        <v>161</v>
      </c>
      <c r="G21" t="s">
        <v>928</v>
      </c>
      <c r="H21" t="s">
        <v>919</v>
      </c>
      <c r="I21" t="s">
        <v>918</v>
      </c>
      <c r="J21" t="s">
        <v>929</v>
      </c>
      <c r="K21" t="s">
        <v>926</v>
      </c>
      <c r="L21" t="s">
        <v>929</v>
      </c>
      <c r="M21" t="s">
        <v>924</v>
      </c>
      <c r="N21" t="s">
        <v>923</v>
      </c>
      <c r="O21" t="s">
        <v>925</v>
      </c>
      <c r="P21" t="s">
        <v>926</v>
      </c>
      <c r="Q21" t="s">
        <v>930</v>
      </c>
      <c r="R21" t="s">
        <v>449</v>
      </c>
      <c r="S21" t="s">
        <v>931</v>
      </c>
      <c r="T21" t="s">
        <v>418</v>
      </c>
      <c r="U21" t="s">
        <v>931</v>
      </c>
      <c r="V21" t="s">
        <v>932</v>
      </c>
      <c r="W21" t="s">
        <v>927</v>
      </c>
      <c r="X21" t="s">
        <v>933</v>
      </c>
      <c r="Y21" t="s">
        <v>897</v>
      </c>
      <c r="Z21" t="s">
        <v>934</v>
      </c>
      <c r="AC21">
        <f>23115+410</f>
        <v>23525</v>
      </c>
    </row>
    <row r="22" spans="1:29" ht="14.25">
      <c r="A22" t="s">
        <v>158</v>
      </c>
      <c r="B22" t="s">
        <v>159</v>
      </c>
      <c r="C22" t="s">
        <v>160</v>
      </c>
      <c r="D22" t="s">
        <v>161</v>
      </c>
      <c r="E22" t="s">
        <v>928</v>
      </c>
      <c r="F22" t="s">
        <v>923</v>
      </c>
      <c r="G22" t="s">
        <v>924</v>
      </c>
      <c r="H22" t="s">
        <v>354</v>
      </c>
      <c r="I22" t="s">
        <v>926</v>
      </c>
      <c r="J22" t="s">
        <v>926</v>
      </c>
      <c r="K22" t="s">
        <v>354</v>
      </c>
      <c r="L22" t="s">
        <v>929</v>
      </c>
      <c r="M22" t="s">
        <v>929</v>
      </c>
      <c r="N22" t="s">
        <v>935</v>
      </c>
      <c r="O22" t="s">
        <v>449</v>
      </c>
      <c r="P22" t="s">
        <v>449</v>
      </c>
      <c r="Q22" t="s">
        <v>905</v>
      </c>
      <c r="R22" t="s">
        <v>936</v>
      </c>
      <c r="S22" t="s">
        <v>937</v>
      </c>
      <c r="T22" t="s">
        <v>938</v>
      </c>
      <c r="U22" t="s">
        <v>939</v>
      </c>
      <c r="V22" t="s">
        <v>940</v>
      </c>
      <c r="W22" t="s">
        <v>890</v>
      </c>
      <c r="X22" t="s">
        <v>485</v>
      </c>
      <c r="AC22">
        <f>21105+675</f>
        <v>21780</v>
      </c>
    </row>
    <row r="23" spans="1:29" ht="14.25">
      <c r="A23" t="s">
        <v>182</v>
      </c>
      <c r="B23" t="s">
        <v>183</v>
      </c>
      <c r="C23" t="s">
        <v>184</v>
      </c>
      <c r="D23" t="s">
        <v>185</v>
      </c>
      <c r="E23" t="s">
        <v>941</v>
      </c>
      <c r="F23" t="s">
        <v>942</v>
      </c>
      <c r="G23" t="s">
        <v>943</v>
      </c>
      <c r="H23" t="s">
        <v>943</v>
      </c>
      <c r="I23" t="s">
        <v>942</v>
      </c>
      <c r="J23" t="s">
        <v>944</v>
      </c>
      <c r="K23" t="s">
        <v>905</v>
      </c>
      <c r="L23" t="s">
        <v>903</v>
      </c>
      <c r="M23" t="s">
        <v>945</v>
      </c>
      <c r="N23" t="s">
        <v>946</v>
      </c>
      <c r="O23" t="s">
        <v>947</v>
      </c>
      <c r="P23" t="s">
        <v>948</v>
      </c>
      <c r="Q23" t="s">
        <v>949</v>
      </c>
      <c r="R23" t="s">
        <v>950</v>
      </c>
      <c r="S23" t="s">
        <v>951</v>
      </c>
      <c r="T23" t="s">
        <v>952</v>
      </c>
      <c r="U23" t="s">
        <v>953</v>
      </c>
      <c r="AC23">
        <f>18090+900</f>
        <v>18990</v>
      </c>
    </row>
    <row r="24" spans="1:29" ht="14.25">
      <c r="A24" t="s">
        <v>203</v>
      </c>
      <c r="B24" t="s">
        <v>204</v>
      </c>
      <c r="C24" t="s">
        <v>205</v>
      </c>
      <c r="D24" t="s">
        <v>206</v>
      </c>
      <c r="E24" t="s">
        <v>941</v>
      </c>
      <c r="F24" t="s">
        <v>942</v>
      </c>
      <c r="G24" t="s">
        <v>943</v>
      </c>
      <c r="H24" t="s">
        <v>943</v>
      </c>
      <c r="I24" t="s">
        <v>942</v>
      </c>
      <c r="J24" t="s">
        <v>954</v>
      </c>
      <c r="K24" t="s">
        <v>905</v>
      </c>
      <c r="L24" t="s">
        <v>945</v>
      </c>
      <c r="M24" t="s">
        <v>945</v>
      </c>
      <c r="N24" t="s">
        <v>946</v>
      </c>
      <c r="O24" t="s">
        <v>947</v>
      </c>
      <c r="P24" t="s">
        <v>948</v>
      </c>
      <c r="Q24" t="s">
        <v>955</v>
      </c>
      <c r="R24" t="s">
        <v>956</v>
      </c>
      <c r="S24" t="s">
        <v>957</v>
      </c>
      <c r="T24" t="s">
        <v>958</v>
      </c>
      <c r="U24" t="s">
        <v>959</v>
      </c>
      <c r="AC24">
        <f>18090+110</f>
        <v>18200</v>
      </c>
    </row>
    <row r="25" spans="1:29" ht="14.25">
      <c r="A25" t="s">
        <v>213</v>
      </c>
      <c r="B25" t="s">
        <v>214</v>
      </c>
      <c r="C25" t="s">
        <v>216</v>
      </c>
      <c r="D25" t="s">
        <v>217</v>
      </c>
      <c r="E25" t="s">
        <v>485</v>
      </c>
      <c r="F25" t="s">
        <v>960</v>
      </c>
      <c r="G25" t="s">
        <v>485</v>
      </c>
      <c r="H25" t="s">
        <v>947</v>
      </c>
      <c r="I25" t="s">
        <v>939</v>
      </c>
      <c r="J25" t="s">
        <v>961</v>
      </c>
      <c r="K25" t="s">
        <v>962</v>
      </c>
      <c r="L25" t="s">
        <v>963</v>
      </c>
      <c r="M25" t="s">
        <v>964</v>
      </c>
      <c r="N25" t="s">
        <v>953</v>
      </c>
      <c r="O25" t="s">
        <v>950</v>
      </c>
      <c r="P25" t="s">
        <v>947</v>
      </c>
      <c r="Q25" t="s">
        <v>965</v>
      </c>
      <c r="R25" t="s">
        <v>966</v>
      </c>
      <c r="S25" t="s">
        <v>967</v>
      </c>
      <c r="T25" t="s">
        <v>968</v>
      </c>
      <c r="AC25">
        <f>17085+925</f>
        <v>18010</v>
      </c>
    </row>
    <row r="28" spans="1:2" ht="15">
      <c r="A28" s="5" t="s">
        <v>876</v>
      </c>
      <c r="B28" s="5"/>
    </row>
    <row r="29" spans="1:41" ht="14.25">
      <c r="A29" s="1" t="s">
        <v>879</v>
      </c>
      <c r="B29" s="1" t="s">
        <v>880</v>
      </c>
      <c r="C29" s="1" t="s">
        <v>881</v>
      </c>
      <c r="D29" s="1" t="s">
        <v>0</v>
      </c>
      <c r="E29" s="1" t="s">
        <v>1</v>
      </c>
      <c r="F29" s="1" t="s">
        <v>2</v>
      </c>
      <c r="G29" s="1" t="s">
        <v>3</v>
      </c>
      <c r="H29" s="1" t="s">
        <v>4</v>
      </c>
      <c r="I29" s="1" t="s">
        <v>5</v>
      </c>
      <c r="J29" s="1" t="s">
        <v>6</v>
      </c>
      <c r="K29" s="1" t="s">
        <v>7</v>
      </c>
      <c r="L29" s="1" t="s">
        <v>8</v>
      </c>
      <c r="M29" s="1" t="s">
        <v>9</v>
      </c>
      <c r="N29" s="1" t="s">
        <v>49</v>
      </c>
      <c r="O29" s="1" t="s">
        <v>50</v>
      </c>
      <c r="P29" s="1" t="s">
        <v>51</v>
      </c>
      <c r="Q29" s="1" t="s">
        <v>52</v>
      </c>
      <c r="R29" s="1" t="s">
        <v>69</v>
      </c>
      <c r="S29" s="1" t="s">
        <v>70</v>
      </c>
      <c r="T29" s="1" t="s">
        <v>71</v>
      </c>
      <c r="U29" s="1" t="s">
        <v>72</v>
      </c>
      <c r="V29" s="1" t="s">
        <v>73</v>
      </c>
      <c r="W29" s="1" t="s">
        <v>74</v>
      </c>
      <c r="X29" s="1" t="s">
        <v>75</v>
      </c>
      <c r="Y29" s="1" t="s">
        <v>76</v>
      </c>
      <c r="Z29" s="1" t="s">
        <v>77</v>
      </c>
      <c r="AA29" s="1" t="s">
        <v>78</v>
      </c>
      <c r="AB29" s="1" t="s">
        <v>79</v>
      </c>
      <c r="AC29" s="1" t="s">
        <v>232</v>
      </c>
      <c r="AD29" s="1" t="s">
        <v>233</v>
      </c>
      <c r="AE29" s="1" t="s">
        <v>234</v>
      </c>
      <c r="AF29" s="1" t="s">
        <v>235</v>
      </c>
      <c r="AG29" s="1" t="s">
        <v>236</v>
      </c>
      <c r="AH29" s="1" t="s">
        <v>237</v>
      </c>
      <c r="AI29" s="1" t="s">
        <v>238</v>
      </c>
      <c r="AJ29" s="1" t="s">
        <v>239</v>
      </c>
      <c r="AK29" s="1" t="s">
        <v>240</v>
      </c>
      <c r="AL29" s="1" t="s">
        <v>241</v>
      </c>
      <c r="AM29" s="1" t="s">
        <v>242</v>
      </c>
      <c r="AN29" s="1" t="s">
        <v>243</v>
      </c>
      <c r="AO29" s="1" t="s">
        <v>1052</v>
      </c>
    </row>
    <row r="30" spans="1:41" ht="14.25">
      <c r="A30" s="2" t="s">
        <v>10</v>
      </c>
      <c r="B30" t="s">
        <v>244</v>
      </c>
      <c r="C30">
        <v>317</v>
      </c>
      <c r="D30" t="s">
        <v>245</v>
      </c>
      <c r="E30" t="s">
        <v>920</v>
      </c>
      <c r="F30" t="s">
        <v>245</v>
      </c>
      <c r="G30" t="s">
        <v>921</v>
      </c>
      <c r="H30" t="s">
        <v>921</v>
      </c>
      <c r="I30" t="s">
        <v>969</v>
      </c>
      <c r="J30" t="s">
        <v>970</v>
      </c>
      <c r="K30" t="s">
        <v>107</v>
      </c>
      <c r="L30" t="s">
        <v>921</v>
      </c>
      <c r="M30" t="s">
        <v>107</v>
      </c>
      <c r="N30" t="s">
        <v>920</v>
      </c>
      <c r="O30" t="s">
        <v>970</v>
      </c>
      <c r="P30" t="s">
        <v>245</v>
      </c>
      <c r="Q30" t="s">
        <v>245</v>
      </c>
      <c r="R30" t="s">
        <v>107</v>
      </c>
      <c r="S30" t="s">
        <v>971</v>
      </c>
      <c r="T30" t="s">
        <v>972</v>
      </c>
      <c r="U30" t="s">
        <v>972</v>
      </c>
      <c r="V30" t="s">
        <v>971</v>
      </c>
      <c r="W30" t="s">
        <v>970</v>
      </c>
      <c r="X30" t="s">
        <v>969</v>
      </c>
      <c r="Y30" t="s">
        <v>924</v>
      </c>
      <c r="Z30" t="s">
        <v>107</v>
      </c>
      <c r="AA30" t="s">
        <v>973</v>
      </c>
      <c r="AB30" t="s">
        <v>974</v>
      </c>
      <c r="AC30" t="s">
        <v>912</v>
      </c>
      <c r="AD30" t="s">
        <v>914</v>
      </c>
      <c r="AE30" t="s">
        <v>975</v>
      </c>
      <c r="AF30" t="s">
        <v>922</v>
      </c>
      <c r="AG30" t="s">
        <v>449</v>
      </c>
      <c r="AH30" t="s">
        <v>976</v>
      </c>
      <c r="AI30" t="s">
        <v>977</v>
      </c>
      <c r="AJ30" t="s">
        <v>926</v>
      </c>
      <c r="AK30" t="s">
        <v>974</v>
      </c>
      <c r="AL30" t="s">
        <v>927</v>
      </c>
      <c r="AM30" t="s">
        <v>977</v>
      </c>
      <c r="AN30" t="s">
        <v>934</v>
      </c>
      <c r="AO30">
        <f>37185+750</f>
        <v>37935</v>
      </c>
    </row>
    <row r="31" spans="1:41" ht="14.25">
      <c r="A31" s="2" t="s">
        <v>24</v>
      </c>
      <c r="B31" t="s">
        <v>281</v>
      </c>
      <c r="C31" t="s">
        <v>282</v>
      </c>
      <c r="D31" t="s">
        <v>283</v>
      </c>
      <c r="E31" t="s">
        <v>978</v>
      </c>
      <c r="F31" t="s">
        <v>386</v>
      </c>
      <c r="G31" t="s">
        <v>931</v>
      </c>
      <c r="H31" t="s">
        <v>926</v>
      </c>
      <c r="I31" t="s">
        <v>924</v>
      </c>
      <c r="J31" t="s">
        <v>979</v>
      </c>
      <c r="K31" t="s">
        <v>911</v>
      </c>
      <c r="L31" t="s">
        <v>930</v>
      </c>
      <c r="M31" t="s">
        <v>283</v>
      </c>
      <c r="N31" t="s">
        <v>978</v>
      </c>
      <c r="O31" t="s">
        <v>924</v>
      </c>
      <c r="P31" t="s">
        <v>926</v>
      </c>
      <c r="Q31" t="s">
        <v>919</v>
      </c>
      <c r="R31" t="s">
        <v>918</v>
      </c>
      <c r="S31" t="s">
        <v>930</v>
      </c>
      <c r="T31" t="s">
        <v>925</v>
      </c>
      <c r="U31" t="s">
        <v>926</v>
      </c>
      <c r="V31" t="s">
        <v>980</v>
      </c>
      <c r="W31" t="s">
        <v>981</v>
      </c>
      <c r="X31" t="s">
        <v>982</v>
      </c>
      <c r="Y31" t="s">
        <v>449</v>
      </c>
      <c r="Z31" t="s">
        <v>39</v>
      </c>
      <c r="AA31" t="s">
        <v>924</v>
      </c>
      <c r="AB31" t="s">
        <v>929</v>
      </c>
      <c r="AC31" t="s">
        <v>974</v>
      </c>
      <c r="AD31" t="s">
        <v>39</v>
      </c>
      <c r="AE31" t="s">
        <v>983</v>
      </c>
      <c r="AF31" t="s">
        <v>897</v>
      </c>
      <c r="AG31" t="s">
        <v>984</v>
      </c>
      <c r="AH31" t="s">
        <v>354</v>
      </c>
      <c r="AI31" t="s">
        <v>206</v>
      </c>
      <c r="AJ31" t="s">
        <v>900</v>
      </c>
      <c r="AK31" t="s">
        <v>981</v>
      </c>
      <c r="AL31" t="s">
        <v>919</v>
      </c>
      <c r="AO31">
        <f>35175+300</f>
        <v>35475</v>
      </c>
    </row>
    <row r="32" spans="1:41" ht="14.25">
      <c r="A32" s="2" t="s">
        <v>131</v>
      </c>
      <c r="B32" t="s">
        <v>317</v>
      </c>
      <c r="C32" t="s">
        <v>318</v>
      </c>
      <c r="D32" t="s">
        <v>319</v>
      </c>
      <c r="E32" t="s">
        <v>981</v>
      </c>
      <c r="F32" t="s">
        <v>978</v>
      </c>
      <c r="G32" t="s">
        <v>929</v>
      </c>
      <c r="H32" t="s">
        <v>82</v>
      </c>
      <c r="I32" t="s">
        <v>981</v>
      </c>
      <c r="J32" t="s">
        <v>978</v>
      </c>
      <c r="K32" t="s">
        <v>978</v>
      </c>
      <c r="L32" t="s">
        <v>936</v>
      </c>
      <c r="M32" t="s">
        <v>924</v>
      </c>
      <c r="N32" t="s">
        <v>979</v>
      </c>
      <c r="O32" t="s">
        <v>930</v>
      </c>
      <c r="P32" t="s">
        <v>924</v>
      </c>
      <c r="Q32" t="s">
        <v>39</v>
      </c>
      <c r="R32" t="s">
        <v>931</v>
      </c>
      <c r="S32" t="s">
        <v>930</v>
      </c>
      <c r="T32" t="s">
        <v>884</v>
      </c>
      <c r="U32" t="s">
        <v>980</v>
      </c>
      <c r="V32" t="s">
        <v>931</v>
      </c>
      <c r="W32" t="s">
        <v>449</v>
      </c>
      <c r="X32" t="s">
        <v>979</v>
      </c>
      <c r="Y32" t="s">
        <v>902</v>
      </c>
      <c r="Z32" t="s">
        <v>932</v>
      </c>
      <c r="AA32" t="s">
        <v>984</v>
      </c>
      <c r="AB32" t="s">
        <v>984</v>
      </c>
      <c r="AC32" t="s">
        <v>885</v>
      </c>
      <c r="AD32" t="s">
        <v>882</v>
      </c>
      <c r="AE32" t="s">
        <v>55</v>
      </c>
      <c r="AF32" t="s">
        <v>941</v>
      </c>
      <c r="AG32" t="s">
        <v>932</v>
      </c>
      <c r="AH32" t="s">
        <v>27</v>
      </c>
      <c r="AI32" t="s">
        <v>976</v>
      </c>
      <c r="AJ32" t="s">
        <v>206</v>
      </c>
      <c r="AK32" t="s">
        <v>936</v>
      </c>
      <c r="AO32">
        <f>34170+292</f>
        <v>34462</v>
      </c>
    </row>
    <row r="33" spans="1:41" ht="14.25">
      <c r="A33" s="2">
        <v>4</v>
      </c>
      <c r="B33" t="s">
        <v>352</v>
      </c>
      <c r="C33" t="s">
        <v>353</v>
      </c>
      <c r="D33" t="s">
        <v>354</v>
      </c>
      <c r="E33" t="s">
        <v>984</v>
      </c>
      <c r="F33" t="s">
        <v>931</v>
      </c>
      <c r="G33" t="s">
        <v>39</v>
      </c>
      <c r="H33" t="s">
        <v>39</v>
      </c>
      <c r="I33" t="s">
        <v>982</v>
      </c>
      <c r="J33" t="s">
        <v>918</v>
      </c>
      <c r="K33" t="s">
        <v>919</v>
      </c>
      <c r="L33" t="s">
        <v>161</v>
      </c>
      <c r="M33" t="s">
        <v>911</v>
      </c>
      <c r="N33" t="s">
        <v>926</v>
      </c>
      <c r="O33" t="s">
        <v>911</v>
      </c>
      <c r="P33" t="s">
        <v>283</v>
      </c>
      <c r="Q33" t="s">
        <v>916</v>
      </c>
      <c r="R33" t="s">
        <v>283</v>
      </c>
      <c r="S33" t="s">
        <v>930</v>
      </c>
      <c r="T33" t="s">
        <v>926</v>
      </c>
      <c r="U33" t="s">
        <v>449</v>
      </c>
      <c r="V33" t="s">
        <v>985</v>
      </c>
      <c r="W33" t="s">
        <v>386</v>
      </c>
      <c r="X33" t="s">
        <v>941</v>
      </c>
      <c r="Y33" t="s">
        <v>883</v>
      </c>
      <c r="Z33" t="s">
        <v>206</v>
      </c>
      <c r="AA33" t="s">
        <v>986</v>
      </c>
      <c r="AB33" t="s">
        <v>987</v>
      </c>
      <c r="AC33" t="s">
        <v>988</v>
      </c>
      <c r="AD33" t="s">
        <v>901</v>
      </c>
      <c r="AE33" t="s">
        <v>902</v>
      </c>
      <c r="AF33" t="s">
        <v>989</v>
      </c>
      <c r="AG33" t="s">
        <v>990</v>
      </c>
      <c r="AH33" t="s">
        <v>991</v>
      </c>
      <c r="AI33" t="s">
        <v>992</v>
      </c>
      <c r="AJ33" t="s">
        <v>993</v>
      </c>
      <c r="AO33">
        <f>33165+200</f>
        <v>33365</v>
      </c>
    </row>
    <row r="34" spans="1:41" ht="14.25">
      <c r="A34" s="2">
        <v>5</v>
      </c>
      <c r="B34" t="s">
        <v>838</v>
      </c>
      <c r="C34" t="s">
        <v>839</v>
      </c>
      <c r="D34" t="s">
        <v>840</v>
      </c>
      <c r="E34" t="s">
        <v>884</v>
      </c>
      <c r="F34" t="s">
        <v>980</v>
      </c>
      <c r="G34" t="s">
        <v>982</v>
      </c>
      <c r="H34" t="s">
        <v>932</v>
      </c>
      <c r="I34" t="s">
        <v>882</v>
      </c>
      <c r="J34" t="s">
        <v>984</v>
      </c>
      <c r="K34" t="s">
        <v>976</v>
      </c>
      <c r="L34" t="s">
        <v>386</v>
      </c>
      <c r="M34" t="s">
        <v>980</v>
      </c>
      <c r="N34" t="s">
        <v>449</v>
      </c>
      <c r="O34" t="s">
        <v>980</v>
      </c>
      <c r="P34" t="s">
        <v>931</v>
      </c>
      <c r="Q34" t="s">
        <v>979</v>
      </c>
      <c r="R34" t="s">
        <v>993</v>
      </c>
      <c r="S34" t="s">
        <v>927</v>
      </c>
      <c r="T34" t="s">
        <v>925</v>
      </c>
      <c r="U34" t="s">
        <v>926</v>
      </c>
      <c r="V34" t="s">
        <v>929</v>
      </c>
      <c r="W34" t="s">
        <v>354</v>
      </c>
      <c r="X34" t="s">
        <v>926</v>
      </c>
      <c r="Y34" t="s">
        <v>1017</v>
      </c>
      <c r="Z34" t="s">
        <v>927</v>
      </c>
      <c r="AA34" t="s">
        <v>840</v>
      </c>
      <c r="AB34" t="s">
        <v>977</v>
      </c>
      <c r="AC34" t="s">
        <v>27</v>
      </c>
      <c r="AD34" t="s">
        <v>1039</v>
      </c>
      <c r="AE34" t="s">
        <v>938</v>
      </c>
      <c r="AF34" t="s">
        <v>946</v>
      </c>
      <c r="AG34" t="s">
        <v>941</v>
      </c>
      <c r="AH34" t="s">
        <v>902</v>
      </c>
      <c r="AI34" t="s">
        <v>952</v>
      </c>
      <c r="AJ34" s="3" t="s">
        <v>1051</v>
      </c>
      <c r="AO34">
        <f>33165+890</f>
        <v>34055</v>
      </c>
    </row>
    <row r="35" spans="1:41" ht="14.25">
      <c r="A35" s="2">
        <v>6</v>
      </c>
      <c r="B35" t="s">
        <v>384</v>
      </c>
      <c r="C35" t="s">
        <v>385</v>
      </c>
      <c r="D35" t="s">
        <v>386</v>
      </c>
      <c r="E35" t="s">
        <v>934</v>
      </c>
      <c r="F35" t="s">
        <v>899</v>
      </c>
      <c r="G35" t="s">
        <v>884</v>
      </c>
      <c r="H35" t="s">
        <v>899</v>
      </c>
      <c r="I35" t="s">
        <v>898</v>
      </c>
      <c r="J35" t="s">
        <v>55</v>
      </c>
      <c r="K35" t="s">
        <v>994</v>
      </c>
      <c r="L35" t="s">
        <v>418</v>
      </c>
      <c r="M35" t="s">
        <v>994</v>
      </c>
      <c r="N35" t="s">
        <v>206</v>
      </c>
      <c r="O35" t="s">
        <v>217</v>
      </c>
      <c r="P35" t="s">
        <v>217</v>
      </c>
      <c r="Q35" t="s">
        <v>217</v>
      </c>
      <c r="R35" t="s">
        <v>217</v>
      </c>
      <c r="S35" t="s">
        <v>185</v>
      </c>
      <c r="T35" t="s">
        <v>903</v>
      </c>
      <c r="U35" t="s">
        <v>55</v>
      </c>
      <c r="V35" t="s">
        <v>901</v>
      </c>
      <c r="W35" t="s">
        <v>960</v>
      </c>
      <c r="X35" t="s">
        <v>977</v>
      </c>
      <c r="Y35" t="s">
        <v>903</v>
      </c>
      <c r="Z35" t="s">
        <v>902</v>
      </c>
      <c r="AA35" t="s">
        <v>987</v>
      </c>
      <c r="AB35" t="s">
        <v>987</v>
      </c>
      <c r="AC35" t="s">
        <v>905</v>
      </c>
      <c r="AD35" t="s">
        <v>485</v>
      </c>
      <c r="AE35" t="s">
        <v>886</v>
      </c>
      <c r="AF35" t="s">
        <v>888</v>
      </c>
      <c r="AG35" t="s">
        <v>977</v>
      </c>
      <c r="AH35" t="s">
        <v>485</v>
      </c>
      <c r="AO35">
        <f>31155+290</f>
        <v>31445</v>
      </c>
    </row>
    <row r="36" spans="1:41" ht="14.25">
      <c r="A36" s="2">
        <v>7</v>
      </c>
      <c r="B36" t="s">
        <v>416</v>
      </c>
      <c r="C36" t="s">
        <v>417</v>
      </c>
      <c r="D36" t="s">
        <v>418</v>
      </c>
      <c r="E36" t="s">
        <v>902</v>
      </c>
      <c r="F36" t="s">
        <v>485</v>
      </c>
      <c r="G36" t="s">
        <v>887</v>
      </c>
      <c r="H36" t="s">
        <v>995</v>
      </c>
      <c r="I36" t="s">
        <v>990</v>
      </c>
      <c r="J36" t="s">
        <v>947</v>
      </c>
      <c r="K36" t="s">
        <v>949</v>
      </c>
      <c r="L36" t="s">
        <v>485</v>
      </c>
      <c r="M36" t="s">
        <v>995</v>
      </c>
      <c r="N36" t="s">
        <v>893</v>
      </c>
      <c r="O36" t="s">
        <v>888</v>
      </c>
      <c r="P36" t="s">
        <v>996</v>
      </c>
      <c r="Q36" t="s">
        <v>995</v>
      </c>
      <c r="R36" t="s">
        <v>992</v>
      </c>
      <c r="S36" t="s">
        <v>938</v>
      </c>
      <c r="T36" t="s">
        <v>485</v>
      </c>
      <c r="U36" t="s">
        <v>997</v>
      </c>
      <c r="V36" t="s">
        <v>901</v>
      </c>
      <c r="W36" t="s">
        <v>977</v>
      </c>
      <c r="X36" t="s">
        <v>992</v>
      </c>
      <c r="Y36" t="s">
        <v>945</v>
      </c>
      <c r="Z36" t="s">
        <v>966</v>
      </c>
      <c r="AA36" t="s">
        <v>948</v>
      </c>
      <c r="AB36" t="s">
        <v>998</v>
      </c>
      <c r="AC36" t="s">
        <v>903</v>
      </c>
      <c r="AD36" t="s">
        <v>888</v>
      </c>
      <c r="AE36" t="s">
        <v>887</v>
      </c>
      <c r="AF36" t="s">
        <v>999</v>
      </c>
      <c r="AO36">
        <f>29145+25</f>
        <v>29170</v>
      </c>
    </row>
    <row r="37" spans="1:41" ht="14.25">
      <c r="A37" s="2">
        <v>8</v>
      </c>
      <c r="B37" t="s">
        <v>447</v>
      </c>
      <c r="C37" t="s">
        <v>448</v>
      </c>
      <c r="D37" t="s">
        <v>449</v>
      </c>
      <c r="E37" t="s">
        <v>931</v>
      </c>
      <c r="F37" t="s">
        <v>982</v>
      </c>
      <c r="G37" t="s">
        <v>932</v>
      </c>
      <c r="H37" t="s">
        <v>974</v>
      </c>
      <c r="I37" t="s">
        <v>882</v>
      </c>
      <c r="J37" t="s">
        <v>976</v>
      </c>
      <c r="K37" t="s">
        <v>935</v>
      </c>
      <c r="L37" t="s">
        <v>14</v>
      </c>
      <c r="M37" t="s">
        <v>988</v>
      </c>
      <c r="N37" t="s">
        <v>206</v>
      </c>
      <c r="O37" t="s">
        <v>1000</v>
      </c>
      <c r="P37" t="s">
        <v>992</v>
      </c>
      <c r="Q37" t="s">
        <v>890</v>
      </c>
      <c r="R37" t="s">
        <v>999</v>
      </c>
      <c r="AO37">
        <v>15075</v>
      </c>
    </row>
    <row r="41" spans="1:2" ht="15">
      <c r="A41" s="5" t="s">
        <v>877</v>
      </c>
      <c r="B41" s="5"/>
    </row>
    <row r="42" spans="1:59" ht="14.25">
      <c r="A42" s="1" t="s">
        <v>879</v>
      </c>
      <c r="B42" s="1" t="s">
        <v>880</v>
      </c>
      <c r="C42" s="1" t="s">
        <v>881</v>
      </c>
      <c r="D42" s="1" t="s">
        <v>0</v>
      </c>
      <c r="E42" s="1" t="s">
        <v>1</v>
      </c>
      <c r="F42" s="1" t="s">
        <v>2</v>
      </c>
      <c r="G42" s="1" t="s">
        <v>3</v>
      </c>
      <c r="H42" s="1" t="s">
        <v>4</v>
      </c>
      <c r="I42" s="1" t="s">
        <v>5</v>
      </c>
      <c r="J42" s="1" t="s">
        <v>6</v>
      </c>
      <c r="K42" s="1" t="s">
        <v>7</v>
      </c>
      <c r="L42" s="1" t="s">
        <v>8</v>
      </c>
      <c r="M42" s="1" t="s">
        <v>9</v>
      </c>
      <c r="N42" s="1" t="s">
        <v>49</v>
      </c>
      <c r="O42" s="1" t="s">
        <v>50</v>
      </c>
      <c r="P42" s="1" t="s">
        <v>51</v>
      </c>
      <c r="Q42" s="1" t="s">
        <v>52</v>
      </c>
      <c r="R42" s="1" t="s">
        <v>69</v>
      </c>
      <c r="S42" s="1" t="s">
        <v>70</v>
      </c>
      <c r="T42" s="1" t="s">
        <v>71</v>
      </c>
      <c r="U42" s="1" t="s">
        <v>72</v>
      </c>
      <c r="V42" s="1" t="s">
        <v>73</v>
      </c>
      <c r="W42" s="1" t="s">
        <v>74</v>
      </c>
      <c r="X42" s="1" t="s">
        <v>75</v>
      </c>
      <c r="Y42" s="1" t="s">
        <v>76</v>
      </c>
      <c r="Z42" s="1" t="s">
        <v>77</v>
      </c>
      <c r="AA42" s="1" t="s">
        <v>78</v>
      </c>
      <c r="AB42" s="1" t="s">
        <v>79</v>
      </c>
      <c r="AC42" s="1" t="s">
        <v>232</v>
      </c>
      <c r="AD42" s="1" t="s">
        <v>233</v>
      </c>
      <c r="AE42" s="1" t="s">
        <v>234</v>
      </c>
      <c r="AF42" s="1" t="s">
        <v>235</v>
      </c>
      <c r="AG42" s="1" t="s">
        <v>236</v>
      </c>
      <c r="AH42" s="1" t="s">
        <v>237</v>
      </c>
      <c r="AI42" s="1" t="s">
        <v>238</v>
      </c>
      <c r="AJ42" s="1" t="s">
        <v>239</v>
      </c>
      <c r="AK42" s="1" t="s">
        <v>240</v>
      </c>
      <c r="AL42" s="1" t="s">
        <v>241</v>
      </c>
      <c r="AM42" s="1" t="s">
        <v>242</v>
      </c>
      <c r="AN42" s="1" t="s">
        <v>243</v>
      </c>
      <c r="AO42" s="1" t="s">
        <v>464</v>
      </c>
      <c r="AP42" s="1" t="s">
        <v>465</v>
      </c>
      <c r="AQ42" s="1" t="s">
        <v>466</v>
      </c>
      <c r="AR42" s="1" t="s">
        <v>467</v>
      </c>
      <c r="AS42" s="1" t="s">
        <v>468</v>
      </c>
      <c r="AT42" s="1" t="s">
        <v>469</v>
      </c>
      <c r="AU42" s="1" t="s">
        <v>470</v>
      </c>
      <c r="AV42" s="1" t="s">
        <v>471</v>
      </c>
      <c r="AW42" s="1" t="s">
        <v>472</v>
      </c>
      <c r="AX42" s="1" t="s">
        <v>473</v>
      </c>
      <c r="AY42" s="1" t="s">
        <v>474</v>
      </c>
      <c r="AZ42" s="1" t="s">
        <v>475</v>
      </c>
      <c r="BA42" s="1" t="s">
        <v>476</v>
      </c>
      <c r="BB42" s="1" t="s">
        <v>477</v>
      </c>
      <c r="BC42" s="1" t="s">
        <v>478</v>
      </c>
      <c r="BD42" s="1" t="s">
        <v>479</v>
      </c>
      <c r="BE42" s="1" t="s">
        <v>480</v>
      </c>
      <c r="BF42" s="1" t="s">
        <v>481</v>
      </c>
      <c r="BG42" s="1" t="s">
        <v>1052</v>
      </c>
    </row>
    <row r="43" spans="1:59" ht="14.25">
      <c r="A43" t="s">
        <v>10</v>
      </c>
      <c r="B43" t="s">
        <v>482</v>
      </c>
      <c r="C43" t="s">
        <v>484</v>
      </c>
      <c r="D43" t="s">
        <v>485</v>
      </c>
      <c r="E43" t="s">
        <v>887</v>
      </c>
      <c r="F43" t="s">
        <v>888</v>
      </c>
      <c r="G43" t="s">
        <v>987</v>
      </c>
      <c r="H43" t="s">
        <v>889</v>
      </c>
      <c r="I43" t="s">
        <v>902</v>
      </c>
      <c r="J43" t="s">
        <v>1000</v>
      </c>
      <c r="K43" t="s">
        <v>902</v>
      </c>
      <c r="L43" t="s">
        <v>947</v>
      </c>
      <c r="M43" t="s">
        <v>987</v>
      </c>
      <c r="N43" t="s">
        <v>887</v>
      </c>
      <c r="O43" t="s">
        <v>944</v>
      </c>
      <c r="P43" t="s">
        <v>977</v>
      </c>
      <c r="Q43" t="s">
        <v>206</v>
      </c>
      <c r="R43" t="s">
        <v>977</v>
      </c>
      <c r="S43" t="s">
        <v>1001</v>
      </c>
      <c r="T43" t="s">
        <v>998</v>
      </c>
      <c r="U43" t="s">
        <v>988</v>
      </c>
      <c r="V43" t="s">
        <v>217</v>
      </c>
      <c r="W43" t="s">
        <v>988</v>
      </c>
      <c r="X43" t="s">
        <v>998</v>
      </c>
      <c r="Y43" t="s">
        <v>946</v>
      </c>
      <c r="Z43" t="s">
        <v>992</v>
      </c>
      <c r="AA43" t="s">
        <v>977</v>
      </c>
      <c r="AB43" t="s">
        <v>989</v>
      </c>
      <c r="AC43" t="s">
        <v>1002</v>
      </c>
      <c r="AD43" t="s">
        <v>888</v>
      </c>
      <c r="AE43" t="s">
        <v>988</v>
      </c>
      <c r="AF43" t="s">
        <v>1003</v>
      </c>
      <c r="AG43" t="s">
        <v>1004</v>
      </c>
      <c r="AH43" t="s">
        <v>886</v>
      </c>
      <c r="AI43" t="s">
        <v>941</v>
      </c>
      <c r="AJ43" t="s">
        <v>908</v>
      </c>
      <c r="AK43" t="s">
        <v>966</v>
      </c>
      <c r="AL43" t="s">
        <v>945</v>
      </c>
      <c r="AM43" t="s">
        <v>942</v>
      </c>
      <c r="AN43" t="s">
        <v>1005</v>
      </c>
      <c r="AO43" t="s">
        <v>1006</v>
      </c>
      <c r="AP43" t="s">
        <v>959</v>
      </c>
      <c r="AQ43" t="s">
        <v>943</v>
      </c>
      <c r="AR43" t="s">
        <v>1007</v>
      </c>
      <c r="AS43" t="s">
        <v>1008</v>
      </c>
      <c r="AT43" t="s">
        <v>1009</v>
      </c>
      <c r="AU43" t="s">
        <v>938</v>
      </c>
      <c r="AV43" t="s">
        <v>961</v>
      </c>
      <c r="AW43" t="s">
        <v>1010</v>
      </c>
      <c r="AX43" t="s">
        <v>1011</v>
      </c>
      <c r="AY43" t="s">
        <v>1012</v>
      </c>
      <c r="AZ43" t="s">
        <v>939</v>
      </c>
      <c r="BA43" t="s">
        <v>1013</v>
      </c>
      <c r="BB43" t="s">
        <v>891</v>
      </c>
      <c r="BC43" t="s">
        <v>986</v>
      </c>
      <c r="BD43" t="s">
        <v>1014</v>
      </c>
      <c r="BE43" t="s">
        <v>1015</v>
      </c>
      <c r="BF43" t="s">
        <v>952</v>
      </c>
      <c r="BG43">
        <f>55275+775</f>
        <v>56050</v>
      </c>
    </row>
    <row r="46" spans="1:2" ht="15">
      <c r="A46" s="5" t="s">
        <v>878</v>
      </c>
      <c r="B46" s="5"/>
    </row>
    <row r="47" spans="1:72" ht="14.25">
      <c r="A47" s="1" t="s">
        <v>879</v>
      </c>
      <c r="B47" s="1" t="s">
        <v>880</v>
      </c>
      <c r="C47" s="1" t="s">
        <v>881</v>
      </c>
      <c r="D47" s="1" t="s">
        <v>0</v>
      </c>
      <c r="E47" s="1" t="s">
        <v>1</v>
      </c>
      <c r="F47" s="1" t="s">
        <v>2</v>
      </c>
      <c r="G47" s="1" t="s">
        <v>3</v>
      </c>
      <c r="H47" s="1" t="s">
        <v>4</v>
      </c>
      <c r="I47" s="1" t="s">
        <v>5</v>
      </c>
      <c r="J47" s="1" t="s">
        <v>6</v>
      </c>
      <c r="K47" s="1" t="s">
        <v>7</v>
      </c>
      <c r="L47" s="1" t="s">
        <v>8</v>
      </c>
      <c r="M47" s="1" t="s">
        <v>9</v>
      </c>
      <c r="N47" s="1" t="s">
        <v>49</v>
      </c>
      <c r="O47" s="1" t="s">
        <v>50</v>
      </c>
      <c r="P47" s="1" t="s">
        <v>51</v>
      </c>
      <c r="Q47" s="1" t="s">
        <v>52</v>
      </c>
      <c r="R47" s="1" t="s">
        <v>69</v>
      </c>
      <c r="S47" s="1" t="s">
        <v>70</v>
      </c>
      <c r="T47" s="1" t="s">
        <v>71</v>
      </c>
      <c r="U47" s="1" t="s">
        <v>72</v>
      </c>
      <c r="V47" s="1" t="s">
        <v>73</v>
      </c>
      <c r="W47" s="1" t="s">
        <v>74</v>
      </c>
      <c r="X47" s="1" t="s">
        <v>75</v>
      </c>
      <c r="Y47" s="1" t="s">
        <v>76</v>
      </c>
      <c r="Z47" s="1" t="s">
        <v>77</v>
      </c>
      <c r="AA47" s="1" t="s">
        <v>78</v>
      </c>
      <c r="AB47" s="1" t="s">
        <v>79</v>
      </c>
      <c r="AC47" s="1" t="s">
        <v>232</v>
      </c>
      <c r="AD47" s="1" t="s">
        <v>233</v>
      </c>
      <c r="AE47" s="1" t="s">
        <v>234</v>
      </c>
      <c r="AF47" s="1" t="s">
        <v>235</v>
      </c>
      <c r="AG47" s="1" t="s">
        <v>236</v>
      </c>
      <c r="AH47" s="1" t="s">
        <v>237</v>
      </c>
      <c r="AI47" s="1" t="s">
        <v>238</v>
      </c>
      <c r="AJ47" s="1" t="s">
        <v>239</v>
      </c>
      <c r="AK47" s="1" t="s">
        <v>240</v>
      </c>
      <c r="AL47" s="1" t="s">
        <v>241</v>
      </c>
      <c r="AM47" s="1" t="s">
        <v>242</v>
      </c>
      <c r="AN47" s="1" t="s">
        <v>243</v>
      </c>
      <c r="AO47" s="1" t="s">
        <v>464</v>
      </c>
      <c r="AP47" s="1" t="s">
        <v>465</v>
      </c>
      <c r="AQ47" s="1" t="s">
        <v>466</v>
      </c>
      <c r="AR47" s="1" t="s">
        <v>467</v>
      </c>
      <c r="AS47" s="1" t="s">
        <v>468</v>
      </c>
      <c r="AT47" s="1" t="s">
        <v>469</v>
      </c>
      <c r="AU47" s="1" t="s">
        <v>470</v>
      </c>
      <c r="AV47" s="1" t="s">
        <v>471</v>
      </c>
      <c r="AW47" s="1" t="s">
        <v>472</v>
      </c>
      <c r="AX47" s="1" t="s">
        <v>473</v>
      </c>
      <c r="AY47" s="1" t="s">
        <v>474</v>
      </c>
      <c r="AZ47" s="1" t="s">
        <v>475</v>
      </c>
      <c r="BA47" s="1" t="s">
        <v>476</v>
      </c>
      <c r="BB47" s="1" t="s">
        <v>477</v>
      </c>
      <c r="BC47" s="1" t="s">
        <v>478</v>
      </c>
      <c r="BD47" s="1" t="s">
        <v>479</v>
      </c>
      <c r="BE47" s="1" t="s">
        <v>480</v>
      </c>
      <c r="BF47" s="1" t="s">
        <v>481</v>
      </c>
      <c r="BG47" s="1" t="s">
        <v>538</v>
      </c>
      <c r="BH47" s="1" t="s">
        <v>539</v>
      </c>
      <c r="BI47" s="1" t="s">
        <v>540</v>
      </c>
      <c r="BJ47" s="1" t="s">
        <v>541</v>
      </c>
      <c r="BK47" s="1" t="s">
        <v>542</v>
      </c>
      <c r="BL47" s="1" t="s">
        <v>543</v>
      </c>
      <c r="BM47" s="1" t="s">
        <v>544</v>
      </c>
      <c r="BN47" s="1" t="s">
        <v>545</v>
      </c>
      <c r="BO47" s="1" t="s">
        <v>546</v>
      </c>
      <c r="BP47" s="1" t="s">
        <v>547</v>
      </c>
      <c r="BQ47" s="1" t="s">
        <v>548</v>
      </c>
      <c r="BR47" s="1" t="s">
        <v>549</v>
      </c>
      <c r="BS47" s="1" t="s">
        <v>550</v>
      </c>
      <c r="BT47" s="1" t="s">
        <v>1052</v>
      </c>
    </row>
    <row r="48" spans="1:72" ht="14.25">
      <c r="A48" t="s">
        <v>10</v>
      </c>
      <c r="B48" t="s">
        <v>551</v>
      </c>
      <c r="C48" t="s">
        <v>552</v>
      </c>
      <c r="D48" t="s">
        <v>553</v>
      </c>
      <c r="E48" t="s">
        <v>929</v>
      </c>
      <c r="F48" t="s">
        <v>926</v>
      </c>
      <c r="G48" t="s">
        <v>923</v>
      </c>
      <c r="H48" t="s">
        <v>924</v>
      </c>
      <c r="I48" t="s">
        <v>930</v>
      </c>
      <c r="J48" t="s">
        <v>923</v>
      </c>
      <c r="K48" t="s">
        <v>924</v>
      </c>
      <c r="L48" t="s">
        <v>925</v>
      </c>
      <c r="M48" t="s">
        <v>911</v>
      </c>
      <c r="N48" t="s">
        <v>923</v>
      </c>
      <c r="O48" t="s">
        <v>899</v>
      </c>
      <c r="P48" t="s">
        <v>911</v>
      </c>
      <c r="Q48" t="s">
        <v>924</v>
      </c>
      <c r="R48" t="s">
        <v>449</v>
      </c>
      <c r="S48" t="s">
        <v>978</v>
      </c>
      <c r="T48" t="s">
        <v>926</v>
      </c>
      <c r="U48" t="s">
        <v>449</v>
      </c>
      <c r="V48" t="s">
        <v>983</v>
      </c>
      <c r="W48" t="s">
        <v>926</v>
      </c>
      <c r="X48" t="s">
        <v>926</v>
      </c>
      <c r="Y48" t="s">
        <v>354</v>
      </c>
      <c r="Z48" t="s">
        <v>926</v>
      </c>
      <c r="AA48" t="s">
        <v>929</v>
      </c>
      <c r="AB48" t="s">
        <v>983</v>
      </c>
      <c r="AC48" t="s">
        <v>930</v>
      </c>
      <c r="AD48" t="s">
        <v>985</v>
      </c>
      <c r="AE48" t="s">
        <v>930</v>
      </c>
      <c r="AF48" t="s">
        <v>354</v>
      </c>
      <c r="AG48" t="s">
        <v>926</v>
      </c>
      <c r="AH48" t="s">
        <v>39</v>
      </c>
      <c r="AI48" t="s">
        <v>983</v>
      </c>
      <c r="AJ48" t="s">
        <v>930</v>
      </c>
      <c r="AK48" t="s">
        <v>1016</v>
      </c>
      <c r="AL48" t="s">
        <v>978</v>
      </c>
      <c r="AM48" t="s">
        <v>449</v>
      </c>
      <c r="AN48" t="s">
        <v>983</v>
      </c>
      <c r="AO48" t="s">
        <v>354</v>
      </c>
      <c r="AP48" t="s">
        <v>931</v>
      </c>
      <c r="AQ48" t="s">
        <v>980</v>
      </c>
      <c r="AR48" t="s">
        <v>935</v>
      </c>
      <c r="AS48" t="s">
        <v>931</v>
      </c>
      <c r="AT48" t="s">
        <v>354</v>
      </c>
      <c r="AU48" t="s">
        <v>985</v>
      </c>
      <c r="AV48" t="s">
        <v>883</v>
      </c>
      <c r="AW48" t="s">
        <v>39</v>
      </c>
      <c r="AX48" t="s">
        <v>897</v>
      </c>
      <c r="AY48" t="s">
        <v>39</v>
      </c>
      <c r="AZ48" t="s">
        <v>974</v>
      </c>
      <c r="BA48" t="s">
        <v>882</v>
      </c>
      <c r="BB48" t="s">
        <v>974</v>
      </c>
      <c r="BC48" t="s">
        <v>980</v>
      </c>
      <c r="BD48" t="s">
        <v>1017</v>
      </c>
      <c r="BE48" t="s">
        <v>982</v>
      </c>
      <c r="BF48" t="s">
        <v>354</v>
      </c>
      <c r="BG48" t="s">
        <v>993</v>
      </c>
      <c r="BH48" t="s">
        <v>897</v>
      </c>
      <c r="BI48" t="s">
        <v>987</v>
      </c>
      <c r="BJ48" t="s">
        <v>898</v>
      </c>
      <c r="BK48" t="s">
        <v>1018</v>
      </c>
      <c r="BL48" t="s">
        <v>901</v>
      </c>
      <c r="BM48" t="s">
        <v>994</v>
      </c>
      <c r="BN48" t="s">
        <v>55</v>
      </c>
      <c r="BO48" t="s">
        <v>998</v>
      </c>
      <c r="BP48" t="s">
        <v>960</v>
      </c>
      <c r="BQ48" t="s">
        <v>990</v>
      </c>
      <c r="BR48" t="s">
        <v>1002</v>
      </c>
      <c r="BS48" t="s">
        <v>937</v>
      </c>
      <c r="BT48">
        <f>68340+300</f>
        <v>68640</v>
      </c>
    </row>
    <row r="49" spans="1:72" ht="14.25">
      <c r="A49" t="s">
        <v>24</v>
      </c>
      <c r="B49" t="s">
        <v>619</v>
      </c>
      <c r="C49" t="s">
        <v>620</v>
      </c>
      <c r="D49" t="s">
        <v>621</v>
      </c>
      <c r="E49" t="s">
        <v>915</v>
      </c>
      <c r="F49" t="s">
        <v>107</v>
      </c>
      <c r="G49" t="s">
        <v>970</v>
      </c>
      <c r="H49" t="s">
        <v>972</v>
      </c>
      <c r="I49" t="s">
        <v>1019</v>
      </c>
      <c r="J49" t="s">
        <v>1020</v>
      </c>
      <c r="K49" t="s">
        <v>969</v>
      </c>
      <c r="L49" t="s">
        <v>971</v>
      </c>
      <c r="M49" t="s">
        <v>1021</v>
      </c>
      <c r="N49" t="s">
        <v>972</v>
      </c>
      <c r="O49" t="s">
        <v>107</v>
      </c>
      <c r="P49" t="s">
        <v>245</v>
      </c>
      <c r="Q49" t="s">
        <v>932</v>
      </c>
      <c r="R49" t="s">
        <v>1022</v>
      </c>
      <c r="S49" t="s">
        <v>1023</v>
      </c>
      <c r="T49" t="s">
        <v>969</v>
      </c>
      <c r="U49" t="s">
        <v>245</v>
      </c>
      <c r="V49" t="s">
        <v>970</v>
      </c>
      <c r="W49" t="s">
        <v>1024</v>
      </c>
      <c r="X49" t="s">
        <v>990</v>
      </c>
      <c r="Y49" t="s">
        <v>975</v>
      </c>
      <c r="Z49" t="s">
        <v>914</v>
      </c>
      <c r="AA49" t="s">
        <v>922</v>
      </c>
      <c r="AB49" t="s">
        <v>973</v>
      </c>
      <c r="AC49" t="s">
        <v>966</v>
      </c>
      <c r="AD49" t="s">
        <v>919</v>
      </c>
      <c r="AE49" t="s">
        <v>283</v>
      </c>
      <c r="AF49" t="s">
        <v>161</v>
      </c>
      <c r="AG49" t="s">
        <v>802</v>
      </c>
      <c r="AH49" t="s">
        <v>955</v>
      </c>
      <c r="AI49" t="s">
        <v>283</v>
      </c>
      <c r="AJ49" t="s">
        <v>185</v>
      </c>
      <c r="AK49" t="s">
        <v>916</v>
      </c>
      <c r="AL49" t="s">
        <v>161</v>
      </c>
      <c r="AM49" t="s">
        <v>1025</v>
      </c>
      <c r="AN49" t="s">
        <v>919</v>
      </c>
      <c r="AO49" t="s">
        <v>1026</v>
      </c>
      <c r="AP49" t="s">
        <v>283</v>
      </c>
      <c r="AQ49" t="s">
        <v>82</v>
      </c>
      <c r="AR49" t="s">
        <v>1027</v>
      </c>
      <c r="AS49" t="s">
        <v>929</v>
      </c>
      <c r="AT49" t="s">
        <v>929</v>
      </c>
      <c r="AU49" t="s">
        <v>1028</v>
      </c>
      <c r="AV49" t="s">
        <v>931</v>
      </c>
      <c r="AW49" t="s">
        <v>924</v>
      </c>
      <c r="AX49" t="s">
        <v>979</v>
      </c>
      <c r="AY49" t="s">
        <v>968</v>
      </c>
      <c r="AZ49" t="s">
        <v>924</v>
      </c>
      <c r="BA49" t="s">
        <v>283</v>
      </c>
      <c r="BB49" t="s">
        <v>916</v>
      </c>
      <c r="BC49" t="s">
        <v>1029</v>
      </c>
      <c r="BD49" t="s">
        <v>386</v>
      </c>
      <c r="BE49" t="s">
        <v>354</v>
      </c>
      <c r="BF49" t="s">
        <v>1007</v>
      </c>
      <c r="BG49" t="s">
        <v>932</v>
      </c>
      <c r="BH49" t="s">
        <v>449</v>
      </c>
      <c r="BI49" t="s">
        <v>1030</v>
      </c>
      <c r="BJ49" t="s">
        <v>39</v>
      </c>
      <c r="BK49" t="s">
        <v>39</v>
      </c>
      <c r="BL49" t="s">
        <v>968</v>
      </c>
      <c r="BM49" t="s">
        <v>931</v>
      </c>
      <c r="BN49" t="s">
        <v>185</v>
      </c>
      <c r="BO49" t="s">
        <v>1031</v>
      </c>
      <c r="BP49" t="s">
        <v>983</v>
      </c>
      <c r="BQ49" t="s">
        <v>992</v>
      </c>
      <c r="BR49" t="s">
        <v>973</v>
      </c>
      <c r="BT49">
        <f>37335+65</f>
        <v>37400</v>
      </c>
    </row>
    <row r="50" spans="1:72" ht="14.25">
      <c r="A50" t="s">
        <v>131</v>
      </c>
      <c r="B50" t="s">
        <v>684</v>
      </c>
      <c r="C50" t="s">
        <v>685</v>
      </c>
      <c r="D50" t="s">
        <v>686</v>
      </c>
      <c r="E50" t="s">
        <v>1032</v>
      </c>
      <c r="F50" t="s">
        <v>934</v>
      </c>
      <c r="G50" t="s">
        <v>934</v>
      </c>
      <c r="H50" t="s">
        <v>1017</v>
      </c>
      <c r="I50" t="s">
        <v>935</v>
      </c>
      <c r="J50" t="s">
        <v>976</v>
      </c>
      <c r="K50" t="s">
        <v>927</v>
      </c>
      <c r="L50" t="s">
        <v>1016</v>
      </c>
      <c r="M50" t="s">
        <v>976</v>
      </c>
      <c r="N50" t="s">
        <v>980</v>
      </c>
      <c r="O50" t="s">
        <v>980</v>
      </c>
      <c r="P50" t="s">
        <v>980</v>
      </c>
      <c r="Q50" t="s">
        <v>974</v>
      </c>
      <c r="R50" t="s">
        <v>936</v>
      </c>
      <c r="S50" t="s">
        <v>936</v>
      </c>
      <c r="T50" t="s">
        <v>900</v>
      </c>
      <c r="U50" t="s">
        <v>998</v>
      </c>
      <c r="V50" t="s">
        <v>897</v>
      </c>
      <c r="W50" t="s">
        <v>985</v>
      </c>
      <c r="X50" t="s">
        <v>932</v>
      </c>
      <c r="Y50" t="s">
        <v>976</v>
      </c>
      <c r="Z50" t="s">
        <v>936</v>
      </c>
      <c r="AA50" t="s">
        <v>965</v>
      </c>
      <c r="AB50" t="s">
        <v>977</v>
      </c>
      <c r="AC50" t="s">
        <v>979</v>
      </c>
      <c r="AD50" t="s">
        <v>980</v>
      </c>
      <c r="AE50" t="s">
        <v>319</v>
      </c>
      <c r="AF50" t="s">
        <v>449</v>
      </c>
      <c r="AG50" t="s">
        <v>930</v>
      </c>
      <c r="AH50" t="s">
        <v>983</v>
      </c>
      <c r="AI50" t="s">
        <v>14</v>
      </c>
      <c r="AJ50" t="s">
        <v>899</v>
      </c>
      <c r="AK50" t="s">
        <v>984</v>
      </c>
      <c r="AL50" t="s">
        <v>354</v>
      </c>
      <c r="AM50" t="s">
        <v>927</v>
      </c>
      <c r="AN50" t="s">
        <v>354</v>
      </c>
      <c r="AO50" t="s">
        <v>932</v>
      </c>
      <c r="AP50" t="s">
        <v>386</v>
      </c>
      <c r="AQ50" t="s">
        <v>977</v>
      </c>
      <c r="AR50" t="s">
        <v>882</v>
      </c>
      <c r="AS50" t="s">
        <v>974</v>
      </c>
      <c r="AT50" t="s">
        <v>974</v>
      </c>
      <c r="AU50" t="s">
        <v>1016</v>
      </c>
      <c r="AV50" t="s">
        <v>976</v>
      </c>
      <c r="AW50" t="s">
        <v>840</v>
      </c>
      <c r="AX50" t="s">
        <v>1033</v>
      </c>
      <c r="AY50" t="s">
        <v>899</v>
      </c>
      <c r="AZ50" t="s">
        <v>1000</v>
      </c>
      <c r="BA50" t="s">
        <v>1002</v>
      </c>
      <c r="BB50" t="s">
        <v>899</v>
      </c>
      <c r="BC50" t="s">
        <v>899</v>
      </c>
      <c r="BD50" t="s">
        <v>1034</v>
      </c>
      <c r="BE50" t="s">
        <v>994</v>
      </c>
      <c r="BF50" t="s">
        <v>1035</v>
      </c>
      <c r="BG50" t="s">
        <v>1036</v>
      </c>
      <c r="BH50" t="s">
        <v>961</v>
      </c>
      <c r="BI50" t="s">
        <v>937</v>
      </c>
      <c r="BJ50" t="s">
        <v>1037</v>
      </c>
      <c r="BK50" t="s">
        <v>954</v>
      </c>
      <c r="BL50" t="s">
        <v>1038</v>
      </c>
      <c r="BM50" t="s">
        <v>945</v>
      </c>
      <c r="BT50">
        <f>62310+637</f>
        <v>62947</v>
      </c>
    </row>
    <row r="51" spans="1:72" ht="14.25">
      <c r="A51" t="s">
        <v>158</v>
      </c>
      <c r="B51" t="s">
        <v>743</v>
      </c>
      <c r="C51" t="s">
        <v>744</v>
      </c>
      <c r="D51" t="s">
        <v>686</v>
      </c>
      <c r="E51" t="s">
        <v>55</v>
      </c>
      <c r="F51" t="s">
        <v>900</v>
      </c>
      <c r="G51" t="s">
        <v>185</v>
      </c>
      <c r="H51" t="s">
        <v>217</v>
      </c>
      <c r="I51" t="s">
        <v>206</v>
      </c>
      <c r="J51" t="s">
        <v>185</v>
      </c>
      <c r="K51" t="s">
        <v>418</v>
      </c>
      <c r="L51" t="s">
        <v>885</v>
      </c>
      <c r="M51" t="s">
        <v>418</v>
      </c>
      <c r="N51" t="s">
        <v>418</v>
      </c>
      <c r="O51" t="s">
        <v>900</v>
      </c>
      <c r="P51" t="s">
        <v>900</v>
      </c>
      <c r="Q51" t="s">
        <v>898</v>
      </c>
      <c r="R51" t="s">
        <v>935</v>
      </c>
      <c r="S51" t="s">
        <v>840</v>
      </c>
      <c r="T51" t="s">
        <v>884</v>
      </c>
      <c r="U51" t="s">
        <v>900</v>
      </c>
      <c r="V51" t="s">
        <v>943</v>
      </c>
      <c r="W51" t="s">
        <v>185</v>
      </c>
      <c r="X51" t="s">
        <v>418</v>
      </c>
      <c r="Y51" t="s">
        <v>900</v>
      </c>
      <c r="Z51" t="s">
        <v>1018</v>
      </c>
      <c r="AA51" t="s">
        <v>945</v>
      </c>
      <c r="AB51" t="s">
        <v>1039</v>
      </c>
      <c r="AC51" t="s">
        <v>55</v>
      </c>
      <c r="AD51" t="s">
        <v>55</v>
      </c>
      <c r="AE51" t="s">
        <v>992</v>
      </c>
      <c r="AF51" t="s">
        <v>998</v>
      </c>
      <c r="AG51" t="s">
        <v>943</v>
      </c>
      <c r="AH51" t="s">
        <v>998</v>
      </c>
      <c r="AI51" t="s">
        <v>960</v>
      </c>
      <c r="AJ51" t="s">
        <v>1040</v>
      </c>
      <c r="AK51" t="s">
        <v>941</v>
      </c>
      <c r="AL51" t="s">
        <v>1002</v>
      </c>
      <c r="AM51" t="s">
        <v>990</v>
      </c>
      <c r="AN51" t="s">
        <v>27</v>
      </c>
      <c r="AO51" t="s">
        <v>965</v>
      </c>
      <c r="AP51" t="s">
        <v>938</v>
      </c>
      <c r="AQ51" t="s">
        <v>965</v>
      </c>
      <c r="AR51" t="s">
        <v>1041</v>
      </c>
      <c r="AS51" t="s">
        <v>947</v>
      </c>
      <c r="AT51" t="s">
        <v>961</v>
      </c>
      <c r="AU51" t="s">
        <v>1042</v>
      </c>
      <c r="AV51" t="s">
        <v>1043</v>
      </c>
      <c r="AW51" t="s">
        <v>1044</v>
      </c>
      <c r="AX51" t="s">
        <v>1045</v>
      </c>
      <c r="AY51" t="s">
        <v>1046</v>
      </c>
      <c r="AZ51" t="s">
        <v>1047</v>
      </c>
      <c r="BA51" t="s">
        <v>892</v>
      </c>
      <c r="BB51" t="s">
        <v>1040</v>
      </c>
      <c r="BC51" t="s">
        <v>1007</v>
      </c>
      <c r="BD51" t="s">
        <v>1048</v>
      </c>
      <c r="BE51" t="s">
        <v>1025</v>
      </c>
      <c r="BF51" t="s">
        <v>1026</v>
      </c>
      <c r="BG51" t="s">
        <v>1049</v>
      </c>
      <c r="BT51">
        <f>56280+297</f>
        <v>56577</v>
      </c>
    </row>
    <row r="52" spans="1:72" ht="14.25">
      <c r="A52" t="s">
        <v>182</v>
      </c>
      <c r="B52" t="s">
        <v>800</v>
      </c>
      <c r="C52" t="s">
        <v>801</v>
      </c>
      <c r="D52" t="s">
        <v>802</v>
      </c>
      <c r="E52" t="s">
        <v>135</v>
      </c>
      <c r="F52" t="s">
        <v>917</v>
      </c>
      <c r="G52" t="s">
        <v>922</v>
      </c>
      <c r="H52" t="s">
        <v>1023</v>
      </c>
      <c r="I52" t="s">
        <v>1022</v>
      </c>
      <c r="J52" t="s">
        <v>975</v>
      </c>
      <c r="K52" t="s">
        <v>1022</v>
      </c>
      <c r="L52" t="s">
        <v>107</v>
      </c>
      <c r="M52" t="s">
        <v>917</v>
      </c>
      <c r="N52" t="s">
        <v>921</v>
      </c>
      <c r="O52" t="s">
        <v>912</v>
      </c>
      <c r="P52" t="s">
        <v>1022</v>
      </c>
      <c r="Q52" t="s">
        <v>917</v>
      </c>
      <c r="R52" t="s">
        <v>912</v>
      </c>
      <c r="S52" t="s">
        <v>913</v>
      </c>
      <c r="T52" t="s">
        <v>914</v>
      </c>
      <c r="U52" t="s">
        <v>973</v>
      </c>
      <c r="V52" t="s">
        <v>553</v>
      </c>
      <c r="W52" t="s">
        <v>975</v>
      </c>
      <c r="X52" t="s">
        <v>930</v>
      </c>
      <c r="Y52" t="s">
        <v>914</v>
      </c>
      <c r="Z52" t="s">
        <v>984</v>
      </c>
      <c r="AA52" t="s">
        <v>931</v>
      </c>
      <c r="AB52" t="s">
        <v>919</v>
      </c>
      <c r="AC52" t="s">
        <v>916</v>
      </c>
      <c r="AD52" t="s">
        <v>889</v>
      </c>
      <c r="AE52" t="s">
        <v>981</v>
      </c>
      <c r="AF52" t="s">
        <v>998</v>
      </c>
      <c r="AG52" t="s">
        <v>1017</v>
      </c>
      <c r="AH52" t="s">
        <v>990</v>
      </c>
      <c r="AI52" t="s">
        <v>319</v>
      </c>
      <c r="AJ52" t="s">
        <v>947</v>
      </c>
      <c r="AK52" t="s">
        <v>1050</v>
      </c>
      <c r="AL52" t="s">
        <v>1050</v>
      </c>
      <c r="AM52" t="s">
        <v>952</v>
      </c>
      <c r="AN52" t="s">
        <v>903</v>
      </c>
      <c r="BT52">
        <v>37185</v>
      </c>
    </row>
  </sheetData>
  <sheetProtection/>
  <mergeCells count="7">
    <mergeCell ref="A1:B1"/>
    <mergeCell ref="A46:B46"/>
    <mergeCell ref="A41:B41"/>
    <mergeCell ref="A28:B28"/>
    <mergeCell ref="A17:B17"/>
    <mergeCell ref="A12:B12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2"/>
  <sheetViews>
    <sheetView zoomScalePageLayoutView="0" workbookViewId="0" topLeftCell="A1">
      <selection activeCell="O55" sqref="O55"/>
    </sheetView>
  </sheetViews>
  <sheetFormatPr defaultColWidth="9.140625" defaultRowHeight="15"/>
  <cols>
    <col min="1" max="1" width="9.28125" style="0" customWidth="1"/>
    <col min="2" max="2" width="24.57421875" style="0" bestFit="1" customWidth="1"/>
  </cols>
  <sheetData>
    <row r="1" spans="1:2" ht="15">
      <c r="A1" s="5" t="s">
        <v>872</v>
      </c>
      <c r="B1" s="5"/>
    </row>
    <row r="2" spans="1:14" ht="14.25">
      <c r="A2" s="1" t="s">
        <v>879</v>
      </c>
      <c r="B2" s="1" t="s">
        <v>880</v>
      </c>
      <c r="C2" s="1" t="s">
        <v>881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1052</v>
      </c>
    </row>
    <row r="3" spans="1:14" ht="14.25">
      <c r="A3" t="s">
        <v>10</v>
      </c>
      <c r="B3" t="s">
        <v>11</v>
      </c>
      <c r="C3" t="s">
        <v>13</v>
      </c>
      <c r="D3" t="s">
        <v>14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J3" t="s">
        <v>20</v>
      </c>
      <c r="K3" t="s">
        <v>21</v>
      </c>
      <c r="L3" t="s">
        <v>22</v>
      </c>
      <c r="M3" t="s">
        <v>23</v>
      </c>
      <c r="N3">
        <f>10050+425</f>
        <v>10475</v>
      </c>
    </row>
    <row r="4" spans="1:14" ht="14.25">
      <c r="A4" t="s">
        <v>24</v>
      </c>
      <c r="B4" t="s">
        <v>25</v>
      </c>
      <c r="C4" t="s">
        <v>26</v>
      </c>
      <c r="D4" t="s">
        <v>27</v>
      </c>
      <c r="E4" t="s">
        <v>28</v>
      </c>
      <c r="F4" t="s">
        <v>29</v>
      </c>
      <c r="G4" t="s">
        <v>30</v>
      </c>
      <c r="H4" t="s">
        <v>31</v>
      </c>
      <c r="I4" t="s">
        <v>32</v>
      </c>
      <c r="J4" t="s">
        <v>33</v>
      </c>
      <c r="K4" t="s">
        <v>34</v>
      </c>
      <c r="N4">
        <f>80390+800</f>
        <v>81190</v>
      </c>
    </row>
    <row r="7" spans="1:2" ht="15">
      <c r="A7" s="5" t="s">
        <v>873</v>
      </c>
      <c r="B7" s="5"/>
    </row>
    <row r="8" spans="1:14" ht="14.25">
      <c r="A8" s="1" t="s">
        <v>879</v>
      </c>
      <c r="B8" s="1" t="s">
        <v>880</v>
      </c>
      <c r="C8" s="1" t="s">
        <v>881</v>
      </c>
      <c r="D8" s="1" t="s">
        <v>0</v>
      </c>
      <c r="E8" s="1" t="s">
        <v>1</v>
      </c>
      <c r="F8" s="1" t="s">
        <v>2</v>
      </c>
      <c r="G8" s="1" t="s">
        <v>3</v>
      </c>
      <c r="H8" s="1" t="s">
        <v>4</v>
      </c>
      <c r="I8" s="1" t="s">
        <v>5</v>
      </c>
      <c r="J8" s="1" t="s">
        <v>6</v>
      </c>
      <c r="K8" s="1" t="s">
        <v>7</v>
      </c>
      <c r="L8" s="1" t="s">
        <v>8</v>
      </c>
      <c r="M8" s="1" t="s">
        <v>9</v>
      </c>
      <c r="N8" s="1" t="s">
        <v>1052</v>
      </c>
    </row>
    <row r="9" spans="1:14" ht="14.25">
      <c r="A9" t="s">
        <v>10</v>
      </c>
      <c r="B9" t="s">
        <v>36</v>
      </c>
      <c r="C9" t="s">
        <v>38</v>
      </c>
      <c r="D9" t="s">
        <v>39</v>
      </c>
      <c r="E9" t="s">
        <v>40</v>
      </c>
      <c r="F9" t="s">
        <v>41</v>
      </c>
      <c r="G9" t="s">
        <v>42</v>
      </c>
      <c r="H9" t="s">
        <v>43</v>
      </c>
      <c r="I9" t="s">
        <v>44</v>
      </c>
      <c r="J9" t="s">
        <v>45</v>
      </c>
      <c r="K9" t="s">
        <v>46</v>
      </c>
      <c r="L9" t="s">
        <v>47</v>
      </c>
      <c r="M9" t="s">
        <v>48</v>
      </c>
      <c r="N9">
        <f>10050+900</f>
        <v>10950</v>
      </c>
    </row>
    <row r="12" spans="1:2" ht="15">
      <c r="A12" s="5" t="s">
        <v>874</v>
      </c>
      <c r="B12" s="5"/>
    </row>
    <row r="13" spans="1:18" ht="14.25">
      <c r="A13" s="1" t="s">
        <v>879</v>
      </c>
      <c r="B13" s="1" t="s">
        <v>880</v>
      </c>
      <c r="C13" s="1" t="s">
        <v>881</v>
      </c>
      <c r="D13" s="1" t="s">
        <v>0</v>
      </c>
      <c r="E13" s="1" t="s">
        <v>1</v>
      </c>
      <c r="F13" s="1" t="s">
        <v>2</v>
      </c>
      <c r="G13" s="1" t="s">
        <v>3</v>
      </c>
      <c r="H13" s="1" t="s">
        <v>4</v>
      </c>
      <c r="I13" s="1" t="s">
        <v>5</v>
      </c>
      <c r="J13" s="1" t="s">
        <v>6</v>
      </c>
      <c r="K13" s="1" t="s">
        <v>7</v>
      </c>
      <c r="L13" s="1" t="s">
        <v>8</v>
      </c>
      <c r="M13" s="1" t="s">
        <v>9</v>
      </c>
      <c r="N13" s="1" t="s">
        <v>49</v>
      </c>
      <c r="O13" s="1" t="s">
        <v>50</v>
      </c>
      <c r="P13" s="1" t="s">
        <v>51</v>
      </c>
      <c r="Q13" s="1" t="s">
        <v>52</v>
      </c>
      <c r="R13" s="1" t="s">
        <v>1052</v>
      </c>
    </row>
    <row r="14" spans="1:18" ht="14.25">
      <c r="A14" t="s">
        <v>10</v>
      </c>
      <c r="B14" t="s">
        <v>53</v>
      </c>
      <c r="C14" t="s">
        <v>54</v>
      </c>
      <c r="D14" t="s">
        <v>55</v>
      </c>
      <c r="E14" t="s">
        <v>56</v>
      </c>
      <c r="F14" t="s">
        <v>57</v>
      </c>
      <c r="G14" t="s">
        <v>58</v>
      </c>
      <c r="H14" t="s">
        <v>59</v>
      </c>
      <c r="I14" t="s">
        <v>60</v>
      </c>
      <c r="J14" t="s">
        <v>61</v>
      </c>
      <c r="K14" t="s">
        <v>62</v>
      </c>
      <c r="L14" t="s">
        <v>63</v>
      </c>
      <c r="M14" t="s">
        <v>64</v>
      </c>
      <c r="N14" t="s">
        <v>65</v>
      </c>
      <c r="O14" t="s">
        <v>66</v>
      </c>
      <c r="P14" t="s">
        <v>67</v>
      </c>
      <c r="Q14" t="s">
        <v>68</v>
      </c>
      <c r="R14">
        <f>14070</f>
        <v>14070</v>
      </c>
    </row>
    <row r="17" spans="1:2" ht="15">
      <c r="A17" s="5" t="s">
        <v>875</v>
      </c>
      <c r="B17" s="5"/>
    </row>
    <row r="18" spans="1:29" ht="14.25">
      <c r="A18" s="1" t="s">
        <v>879</v>
      </c>
      <c r="B18" s="1" t="s">
        <v>880</v>
      </c>
      <c r="C18" s="1" t="s">
        <v>881</v>
      </c>
      <c r="D18" s="1" t="s">
        <v>0</v>
      </c>
      <c r="E18" s="1" t="s">
        <v>1</v>
      </c>
      <c r="F18" s="1" t="s">
        <v>2</v>
      </c>
      <c r="G18" s="1" t="s">
        <v>3</v>
      </c>
      <c r="H18" s="1" t="s">
        <v>4</v>
      </c>
      <c r="I18" s="1" t="s">
        <v>5</v>
      </c>
      <c r="J18" s="1" t="s">
        <v>6</v>
      </c>
      <c r="K18" s="1" t="s">
        <v>7</v>
      </c>
      <c r="L18" s="1" t="s">
        <v>8</v>
      </c>
      <c r="M18" s="1" t="s">
        <v>9</v>
      </c>
      <c r="N18" s="1" t="s">
        <v>49</v>
      </c>
      <c r="O18" s="1" t="s">
        <v>50</v>
      </c>
      <c r="P18" s="1" t="s">
        <v>51</v>
      </c>
      <c r="Q18" s="1" t="s">
        <v>52</v>
      </c>
      <c r="R18" s="1" t="s">
        <v>69</v>
      </c>
      <c r="S18" s="1" t="s">
        <v>70</v>
      </c>
      <c r="T18" s="1" t="s">
        <v>71</v>
      </c>
      <c r="U18" s="1" t="s">
        <v>72</v>
      </c>
      <c r="V18" s="1" t="s">
        <v>73</v>
      </c>
      <c r="W18" s="1" t="s">
        <v>74</v>
      </c>
      <c r="X18" s="1" t="s">
        <v>75</v>
      </c>
      <c r="Y18" s="1" t="s">
        <v>76</v>
      </c>
      <c r="Z18" s="1" t="s">
        <v>77</v>
      </c>
      <c r="AA18" s="1" t="s">
        <v>78</v>
      </c>
      <c r="AB18" s="1" t="s">
        <v>79</v>
      </c>
      <c r="AC18" s="1" t="s">
        <v>1052</v>
      </c>
    </row>
    <row r="19" spans="1:29" ht="14.25">
      <c r="A19" t="s">
        <v>10</v>
      </c>
      <c r="B19" t="s">
        <v>80</v>
      </c>
      <c r="C19" t="s">
        <v>81</v>
      </c>
      <c r="D19" t="s">
        <v>82</v>
      </c>
      <c r="E19" t="s">
        <v>83</v>
      </c>
      <c r="F19" t="s">
        <v>84</v>
      </c>
      <c r="G19" t="s">
        <v>85</v>
      </c>
      <c r="H19" t="s">
        <v>86</v>
      </c>
      <c r="I19" t="s">
        <v>59</v>
      </c>
      <c r="J19" t="s">
        <v>31</v>
      </c>
      <c r="K19" t="s">
        <v>87</v>
      </c>
      <c r="L19" t="s">
        <v>88</v>
      </c>
      <c r="M19" t="s">
        <v>89</v>
      </c>
      <c r="N19" t="s">
        <v>90</v>
      </c>
      <c r="O19" t="s">
        <v>91</v>
      </c>
      <c r="P19" t="s">
        <v>92</v>
      </c>
      <c r="Q19" t="s">
        <v>93</v>
      </c>
      <c r="R19" t="s">
        <v>94</v>
      </c>
      <c r="S19" t="s">
        <v>95</v>
      </c>
      <c r="T19" t="s">
        <v>96</v>
      </c>
      <c r="U19" t="s">
        <v>97</v>
      </c>
      <c r="V19" t="s">
        <v>98</v>
      </c>
      <c r="W19" t="s">
        <v>99</v>
      </c>
      <c r="X19" t="s">
        <v>100</v>
      </c>
      <c r="Y19" t="s">
        <v>101</v>
      </c>
      <c r="Z19" t="s">
        <v>102</v>
      </c>
      <c r="AA19" t="s">
        <v>103</v>
      </c>
      <c r="AB19" t="s">
        <v>104</v>
      </c>
      <c r="AC19">
        <f>25125+150</f>
        <v>25275</v>
      </c>
    </row>
    <row r="20" spans="1:29" ht="14.25">
      <c r="A20" t="s">
        <v>24</v>
      </c>
      <c r="B20" t="s">
        <v>105</v>
      </c>
      <c r="C20" t="s">
        <v>106</v>
      </c>
      <c r="D20" t="s">
        <v>107</v>
      </c>
      <c r="E20" t="s">
        <v>108</v>
      </c>
      <c r="F20" t="s">
        <v>109</v>
      </c>
      <c r="G20" t="s">
        <v>110</v>
      </c>
      <c r="H20" t="s">
        <v>111</v>
      </c>
      <c r="I20" t="s">
        <v>112</v>
      </c>
      <c r="J20" t="s">
        <v>113</v>
      </c>
      <c r="K20" t="s">
        <v>114</v>
      </c>
      <c r="L20" t="s">
        <v>115</v>
      </c>
      <c r="M20" t="s">
        <v>116</v>
      </c>
      <c r="N20" t="s">
        <v>117</v>
      </c>
      <c r="O20" t="s">
        <v>118</v>
      </c>
      <c r="P20" t="s">
        <v>119</v>
      </c>
      <c r="Q20" t="s">
        <v>120</v>
      </c>
      <c r="R20" t="s">
        <v>121</v>
      </c>
      <c r="S20" t="s">
        <v>122</v>
      </c>
      <c r="T20" t="s">
        <v>123</v>
      </c>
      <c r="U20" t="s">
        <v>124</v>
      </c>
      <c r="V20" t="s">
        <v>125</v>
      </c>
      <c r="W20" t="s">
        <v>126</v>
      </c>
      <c r="X20" t="s">
        <v>127</v>
      </c>
      <c r="Y20" t="s">
        <v>128</v>
      </c>
      <c r="Z20" t="s">
        <v>129</v>
      </c>
      <c r="AA20" t="s">
        <v>130</v>
      </c>
      <c r="AC20">
        <f>24120+410</f>
        <v>24530</v>
      </c>
    </row>
    <row r="21" spans="1:29" ht="14.25">
      <c r="A21" t="s">
        <v>131</v>
      </c>
      <c r="B21" t="s">
        <v>132</v>
      </c>
      <c r="C21" t="s">
        <v>134</v>
      </c>
      <c r="D21" t="s">
        <v>135</v>
      </c>
      <c r="E21" t="s">
        <v>136</v>
      </c>
      <c r="F21" t="s">
        <v>137</v>
      </c>
      <c r="G21" t="s">
        <v>138</v>
      </c>
      <c r="H21" t="s">
        <v>139</v>
      </c>
      <c r="I21" t="s">
        <v>140</v>
      </c>
      <c r="J21" t="s">
        <v>141</v>
      </c>
      <c r="K21" t="s">
        <v>142</v>
      </c>
      <c r="L21" t="s">
        <v>143</v>
      </c>
      <c r="M21" t="s">
        <v>144</v>
      </c>
      <c r="N21" t="s">
        <v>145</v>
      </c>
      <c r="O21" t="s">
        <v>146</v>
      </c>
      <c r="P21" t="s">
        <v>147</v>
      </c>
      <c r="Q21" t="s">
        <v>148</v>
      </c>
      <c r="R21" t="s">
        <v>149</v>
      </c>
      <c r="S21" t="s">
        <v>150</v>
      </c>
      <c r="T21" t="s">
        <v>151</v>
      </c>
      <c r="U21" t="s">
        <v>152</v>
      </c>
      <c r="V21" t="s">
        <v>153</v>
      </c>
      <c r="W21" t="s">
        <v>154</v>
      </c>
      <c r="X21" t="s">
        <v>155</v>
      </c>
      <c r="Y21" t="s">
        <v>156</v>
      </c>
      <c r="Z21" t="s">
        <v>157</v>
      </c>
      <c r="AC21">
        <f>23115+410</f>
        <v>23525</v>
      </c>
    </row>
    <row r="22" spans="1:29" ht="14.25">
      <c r="A22" t="s">
        <v>158</v>
      </c>
      <c r="B22" t="s">
        <v>159</v>
      </c>
      <c r="C22" t="s">
        <v>160</v>
      </c>
      <c r="D22" t="s">
        <v>161</v>
      </c>
      <c r="E22" t="s">
        <v>162</v>
      </c>
      <c r="F22" t="s">
        <v>163</v>
      </c>
      <c r="G22" t="s">
        <v>164</v>
      </c>
      <c r="H22" t="s">
        <v>165</v>
      </c>
      <c r="I22" t="s">
        <v>166</v>
      </c>
      <c r="J22" t="s">
        <v>167</v>
      </c>
      <c r="K22" t="s">
        <v>168</v>
      </c>
      <c r="L22" t="s">
        <v>169</v>
      </c>
      <c r="M22" t="s">
        <v>170</v>
      </c>
      <c r="N22" t="s">
        <v>171</v>
      </c>
      <c r="O22" t="s">
        <v>172</v>
      </c>
      <c r="P22" t="s">
        <v>173</v>
      </c>
      <c r="Q22" t="s">
        <v>174</v>
      </c>
      <c r="R22" t="s">
        <v>175</v>
      </c>
      <c r="S22" t="s">
        <v>176</v>
      </c>
      <c r="T22" t="s">
        <v>177</v>
      </c>
      <c r="U22" t="s">
        <v>178</v>
      </c>
      <c r="V22" t="s">
        <v>179</v>
      </c>
      <c r="W22" t="s">
        <v>180</v>
      </c>
      <c r="X22" t="s">
        <v>181</v>
      </c>
      <c r="AC22">
        <f>21105+675</f>
        <v>21780</v>
      </c>
    </row>
    <row r="23" spans="1:29" ht="14.25">
      <c r="A23" t="s">
        <v>182</v>
      </c>
      <c r="B23" t="s">
        <v>183</v>
      </c>
      <c r="C23" t="s">
        <v>184</v>
      </c>
      <c r="D23" t="s">
        <v>185</v>
      </c>
      <c r="E23" t="s">
        <v>186</v>
      </c>
      <c r="F23" t="s">
        <v>187</v>
      </c>
      <c r="G23" t="s">
        <v>188</v>
      </c>
      <c r="H23" t="s">
        <v>189</v>
      </c>
      <c r="I23" t="s">
        <v>190</v>
      </c>
      <c r="J23" t="s">
        <v>191</v>
      </c>
      <c r="K23" t="s">
        <v>192</v>
      </c>
      <c r="L23" t="s">
        <v>193</v>
      </c>
      <c r="M23" t="s">
        <v>194</v>
      </c>
      <c r="N23" t="s">
        <v>195</v>
      </c>
      <c r="O23" t="s">
        <v>196</v>
      </c>
      <c r="P23" t="s">
        <v>197</v>
      </c>
      <c r="Q23" t="s">
        <v>198</v>
      </c>
      <c r="R23" t="s">
        <v>199</v>
      </c>
      <c r="S23" t="s">
        <v>200</v>
      </c>
      <c r="T23" t="s">
        <v>201</v>
      </c>
      <c r="U23" t="s">
        <v>202</v>
      </c>
      <c r="AC23">
        <f>18090+900</f>
        <v>18990</v>
      </c>
    </row>
    <row r="24" spans="1:29" ht="14.25">
      <c r="A24" t="s">
        <v>203</v>
      </c>
      <c r="B24" t="s">
        <v>204</v>
      </c>
      <c r="C24" t="s">
        <v>205</v>
      </c>
      <c r="D24" t="s">
        <v>206</v>
      </c>
      <c r="E24" t="s">
        <v>186</v>
      </c>
      <c r="F24" t="s">
        <v>187</v>
      </c>
      <c r="G24" t="s">
        <v>188</v>
      </c>
      <c r="H24" t="s">
        <v>207</v>
      </c>
      <c r="I24" t="s">
        <v>190</v>
      </c>
      <c r="J24" t="s">
        <v>191</v>
      </c>
      <c r="K24" t="s">
        <v>192</v>
      </c>
      <c r="L24" t="s">
        <v>193</v>
      </c>
      <c r="M24" t="s">
        <v>194</v>
      </c>
      <c r="N24" t="s">
        <v>195</v>
      </c>
      <c r="O24" t="s">
        <v>196</v>
      </c>
      <c r="P24" t="s">
        <v>197</v>
      </c>
      <c r="Q24" t="s">
        <v>208</v>
      </c>
      <c r="R24" t="s">
        <v>209</v>
      </c>
      <c r="S24" t="s">
        <v>210</v>
      </c>
      <c r="T24" t="s">
        <v>211</v>
      </c>
      <c r="U24" t="s">
        <v>212</v>
      </c>
      <c r="AC24">
        <f>18090+110</f>
        <v>18200</v>
      </c>
    </row>
    <row r="25" spans="1:29" ht="14.25">
      <c r="A25" t="s">
        <v>213</v>
      </c>
      <c r="B25" t="s">
        <v>214</v>
      </c>
      <c r="C25" t="s">
        <v>216</v>
      </c>
      <c r="D25" t="s">
        <v>217</v>
      </c>
      <c r="E25" t="s">
        <v>218</v>
      </c>
      <c r="F25" t="s">
        <v>219</v>
      </c>
      <c r="G25" t="s">
        <v>220</v>
      </c>
      <c r="H25" t="s">
        <v>166</v>
      </c>
      <c r="I25" t="s">
        <v>221</v>
      </c>
      <c r="J25" t="s">
        <v>222</v>
      </c>
      <c r="K25" t="s">
        <v>223</v>
      </c>
      <c r="L25" t="s">
        <v>224</v>
      </c>
      <c r="M25" t="s">
        <v>225</v>
      </c>
      <c r="N25" t="s">
        <v>226</v>
      </c>
      <c r="O25" t="s">
        <v>227</v>
      </c>
      <c r="P25" t="s">
        <v>198</v>
      </c>
      <c r="Q25" t="s">
        <v>228</v>
      </c>
      <c r="R25" t="s">
        <v>229</v>
      </c>
      <c r="S25" t="s">
        <v>230</v>
      </c>
      <c r="T25" t="s">
        <v>231</v>
      </c>
      <c r="AC25">
        <f>17085+925</f>
        <v>18010</v>
      </c>
    </row>
    <row r="28" spans="1:2" ht="15">
      <c r="A28" s="5" t="s">
        <v>876</v>
      </c>
      <c r="B28" s="5"/>
    </row>
    <row r="29" spans="1:41" ht="14.25">
      <c r="A29" s="1" t="s">
        <v>879</v>
      </c>
      <c r="B29" s="1" t="s">
        <v>880</v>
      </c>
      <c r="C29" s="1" t="s">
        <v>881</v>
      </c>
      <c r="D29" s="1" t="s">
        <v>0</v>
      </c>
      <c r="E29" s="1" t="s">
        <v>1</v>
      </c>
      <c r="F29" s="1" t="s">
        <v>2</v>
      </c>
      <c r="G29" s="1" t="s">
        <v>3</v>
      </c>
      <c r="H29" s="1" t="s">
        <v>4</v>
      </c>
      <c r="I29" s="1" t="s">
        <v>5</v>
      </c>
      <c r="J29" s="1" t="s">
        <v>6</v>
      </c>
      <c r="K29" s="1" t="s">
        <v>7</v>
      </c>
      <c r="L29" s="1" t="s">
        <v>8</v>
      </c>
      <c r="M29" s="1" t="s">
        <v>9</v>
      </c>
      <c r="N29" s="1" t="s">
        <v>49</v>
      </c>
      <c r="O29" s="1" t="s">
        <v>50</v>
      </c>
      <c r="P29" s="1" t="s">
        <v>51</v>
      </c>
      <c r="Q29" s="1" t="s">
        <v>52</v>
      </c>
      <c r="R29" s="1" t="s">
        <v>69</v>
      </c>
      <c r="S29" s="1" t="s">
        <v>70</v>
      </c>
      <c r="T29" s="1" t="s">
        <v>71</v>
      </c>
      <c r="U29" s="1" t="s">
        <v>72</v>
      </c>
      <c r="V29" s="1" t="s">
        <v>73</v>
      </c>
      <c r="W29" s="1" t="s">
        <v>74</v>
      </c>
      <c r="X29" s="1" t="s">
        <v>75</v>
      </c>
      <c r="Y29" s="1" t="s">
        <v>76</v>
      </c>
      <c r="Z29" s="1" t="s">
        <v>77</v>
      </c>
      <c r="AA29" s="1" t="s">
        <v>78</v>
      </c>
      <c r="AB29" s="1" t="s">
        <v>79</v>
      </c>
      <c r="AC29" s="1" t="s">
        <v>232</v>
      </c>
      <c r="AD29" s="1" t="s">
        <v>233</v>
      </c>
      <c r="AE29" s="1" t="s">
        <v>234</v>
      </c>
      <c r="AF29" s="1" t="s">
        <v>235</v>
      </c>
      <c r="AG29" s="1" t="s">
        <v>236</v>
      </c>
      <c r="AH29" s="1" t="s">
        <v>237</v>
      </c>
      <c r="AI29" s="1" t="s">
        <v>238</v>
      </c>
      <c r="AJ29" s="1" t="s">
        <v>239</v>
      </c>
      <c r="AK29" s="1" t="s">
        <v>240</v>
      </c>
      <c r="AL29" s="1" t="s">
        <v>241</v>
      </c>
      <c r="AM29" s="1" t="s">
        <v>242</v>
      </c>
      <c r="AN29" s="1" t="s">
        <v>243</v>
      </c>
      <c r="AO29" s="1" t="s">
        <v>1052</v>
      </c>
    </row>
    <row r="30" spans="1:41" ht="14.25">
      <c r="A30" s="2" t="s">
        <v>10</v>
      </c>
      <c r="B30" t="s">
        <v>244</v>
      </c>
      <c r="C30">
        <v>317</v>
      </c>
      <c r="D30" t="s">
        <v>245</v>
      </c>
      <c r="E30" t="s">
        <v>246</v>
      </c>
      <c r="F30" t="s">
        <v>247</v>
      </c>
      <c r="G30" t="s">
        <v>248</v>
      </c>
      <c r="H30" t="s">
        <v>249</v>
      </c>
      <c r="I30" t="s">
        <v>250</v>
      </c>
      <c r="J30" t="s">
        <v>251</v>
      </c>
      <c r="K30" t="s">
        <v>252</v>
      </c>
      <c r="L30" t="s">
        <v>253</v>
      </c>
      <c r="M30" t="s">
        <v>169</v>
      </c>
      <c r="N30" t="s">
        <v>254</v>
      </c>
      <c r="O30" t="s">
        <v>255</v>
      </c>
      <c r="P30" t="s">
        <v>256</v>
      </c>
      <c r="Q30" t="s">
        <v>257</v>
      </c>
      <c r="R30" t="s">
        <v>258</v>
      </c>
      <c r="S30" t="s">
        <v>259</v>
      </c>
      <c r="T30" t="s">
        <v>260</v>
      </c>
      <c r="U30" t="s">
        <v>261</v>
      </c>
      <c r="V30" t="s">
        <v>262</v>
      </c>
      <c r="W30" t="s">
        <v>263</v>
      </c>
      <c r="X30" t="s">
        <v>264</v>
      </c>
      <c r="Y30" t="s">
        <v>265</v>
      </c>
      <c r="Z30" t="s">
        <v>266</v>
      </c>
      <c r="AA30" t="s">
        <v>267</v>
      </c>
      <c r="AB30" t="s">
        <v>268</v>
      </c>
      <c r="AC30" t="s">
        <v>269</v>
      </c>
      <c r="AD30" t="s">
        <v>270</v>
      </c>
      <c r="AE30" t="s">
        <v>271</v>
      </c>
      <c r="AF30" t="s">
        <v>272</v>
      </c>
      <c r="AG30" t="s">
        <v>273</v>
      </c>
      <c r="AH30" t="s">
        <v>274</v>
      </c>
      <c r="AI30" t="s">
        <v>275</v>
      </c>
      <c r="AJ30" t="s">
        <v>276</v>
      </c>
      <c r="AK30" t="s">
        <v>277</v>
      </c>
      <c r="AL30" t="s">
        <v>278</v>
      </c>
      <c r="AM30" t="s">
        <v>279</v>
      </c>
      <c r="AN30" t="s">
        <v>280</v>
      </c>
      <c r="AO30">
        <f>37185+750</f>
        <v>37935</v>
      </c>
    </row>
    <row r="31" spans="1:41" ht="14.25">
      <c r="A31" s="2" t="s">
        <v>24</v>
      </c>
      <c r="B31" t="s">
        <v>281</v>
      </c>
      <c r="C31" t="s">
        <v>282</v>
      </c>
      <c r="D31" t="s">
        <v>283</v>
      </c>
      <c r="E31" t="s">
        <v>284</v>
      </c>
      <c r="F31" t="s">
        <v>285</v>
      </c>
      <c r="G31" t="s">
        <v>286</v>
      </c>
      <c r="H31" t="s">
        <v>287</v>
      </c>
      <c r="I31" t="s">
        <v>288</v>
      </c>
      <c r="J31" t="s">
        <v>289</v>
      </c>
      <c r="K31" t="s">
        <v>290</v>
      </c>
      <c r="L31" t="s">
        <v>291</v>
      </c>
      <c r="M31" t="s">
        <v>292</v>
      </c>
      <c r="N31" t="s">
        <v>293</v>
      </c>
      <c r="O31" t="s">
        <v>294</v>
      </c>
      <c r="P31" t="s">
        <v>295</v>
      </c>
      <c r="Q31" t="s">
        <v>296</v>
      </c>
      <c r="R31" t="s">
        <v>297</v>
      </c>
      <c r="S31" t="s">
        <v>298</v>
      </c>
      <c r="T31" t="s">
        <v>299</v>
      </c>
      <c r="U31" t="s">
        <v>300</v>
      </c>
      <c r="V31" t="s">
        <v>301</v>
      </c>
      <c r="W31" t="s">
        <v>302</v>
      </c>
      <c r="X31" t="s">
        <v>303</v>
      </c>
      <c r="Y31" t="s">
        <v>304</v>
      </c>
      <c r="Z31" t="s">
        <v>130</v>
      </c>
      <c r="AA31" t="s">
        <v>305</v>
      </c>
      <c r="AB31" t="s">
        <v>306</v>
      </c>
      <c r="AC31" t="s">
        <v>307</v>
      </c>
      <c r="AD31" t="s">
        <v>308</v>
      </c>
      <c r="AE31" t="s">
        <v>309</v>
      </c>
      <c r="AF31" t="s">
        <v>310</v>
      </c>
      <c r="AG31" t="s">
        <v>311</v>
      </c>
      <c r="AH31" t="s">
        <v>312</v>
      </c>
      <c r="AI31" t="s">
        <v>313</v>
      </c>
      <c r="AJ31" t="s">
        <v>314</v>
      </c>
      <c r="AK31" t="s">
        <v>315</v>
      </c>
      <c r="AL31" t="s">
        <v>316</v>
      </c>
      <c r="AO31">
        <f>35175+300</f>
        <v>35475</v>
      </c>
    </row>
    <row r="32" spans="1:41" ht="14.25">
      <c r="A32" s="2" t="s">
        <v>131</v>
      </c>
      <c r="B32" t="s">
        <v>317</v>
      </c>
      <c r="C32" t="s">
        <v>318</v>
      </c>
      <c r="D32" t="s">
        <v>319</v>
      </c>
      <c r="E32" t="s">
        <v>320</v>
      </c>
      <c r="F32" t="s">
        <v>321</v>
      </c>
      <c r="G32" t="s">
        <v>322</v>
      </c>
      <c r="H32" t="s">
        <v>323</v>
      </c>
      <c r="I32" t="s">
        <v>324</v>
      </c>
      <c r="J32" t="s">
        <v>325</v>
      </c>
      <c r="K32" t="s">
        <v>326</v>
      </c>
      <c r="L32" t="s">
        <v>327</v>
      </c>
      <c r="M32" t="s">
        <v>328</v>
      </c>
      <c r="N32" t="s">
        <v>329</v>
      </c>
      <c r="O32" t="s">
        <v>294</v>
      </c>
      <c r="P32" t="s">
        <v>330</v>
      </c>
      <c r="Q32" t="s">
        <v>331</v>
      </c>
      <c r="R32" t="s">
        <v>332</v>
      </c>
      <c r="S32" t="s">
        <v>333</v>
      </c>
      <c r="T32" t="s">
        <v>334</v>
      </c>
      <c r="U32" t="s">
        <v>335</v>
      </c>
      <c r="V32" t="s">
        <v>336</v>
      </c>
      <c r="W32" t="s">
        <v>337</v>
      </c>
      <c r="X32" t="s">
        <v>338</v>
      </c>
      <c r="Y32" t="s">
        <v>339</v>
      </c>
      <c r="Z32" t="s">
        <v>340</v>
      </c>
      <c r="AA32" t="s">
        <v>341</v>
      </c>
      <c r="AB32" t="s">
        <v>342</v>
      </c>
      <c r="AC32" t="s">
        <v>343</v>
      </c>
      <c r="AD32" t="s">
        <v>344</v>
      </c>
      <c r="AE32" t="s">
        <v>345</v>
      </c>
      <c r="AF32" t="s">
        <v>346</v>
      </c>
      <c r="AG32" t="s">
        <v>347</v>
      </c>
      <c r="AH32" t="s">
        <v>348</v>
      </c>
      <c r="AI32" t="s">
        <v>349</v>
      </c>
      <c r="AJ32" t="s">
        <v>350</v>
      </c>
      <c r="AK32" t="s">
        <v>351</v>
      </c>
      <c r="AO32">
        <f>34170+292</f>
        <v>34462</v>
      </c>
    </row>
    <row r="33" spans="1:41" ht="14.25">
      <c r="A33" s="2" t="s">
        <v>158</v>
      </c>
      <c r="B33" t="s">
        <v>352</v>
      </c>
      <c r="C33" t="s">
        <v>353</v>
      </c>
      <c r="D33" t="s">
        <v>354</v>
      </c>
      <c r="E33" t="s">
        <v>355</v>
      </c>
      <c r="F33" t="s">
        <v>356</v>
      </c>
      <c r="G33" t="s">
        <v>357</v>
      </c>
      <c r="H33" t="s">
        <v>358</v>
      </c>
      <c r="I33" t="s">
        <v>359</v>
      </c>
      <c r="J33" t="s">
        <v>360</v>
      </c>
      <c r="K33" t="s">
        <v>61</v>
      </c>
      <c r="L33" t="s">
        <v>361</v>
      </c>
      <c r="M33" t="s">
        <v>292</v>
      </c>
      <c r="N33" t="s">
        <v>362</v>
      </c>
      <c r="O33" t="s">
        <v>363</v>
      </c>
      <c r="P33" t="s">
        <v>364</v>
      </c>
      <c r="Q33" t="s">
        <v>365</v>
      </c>
      <c r="R33" t="s">
        <v>366</v>
      </c>
      <c r="S33" t="s">
        <v>367</v>
      </c>
      <c r="T33" t="s">
        <v>368</v>
      </c>
      <c r="U33" t="s">
        <v>369</v>
      </c>
      <c r="V33" t="s">
        <v>370</v>
      </c>
      <c r="W33" t="s">
        <v>371</v>
      </c>
      <c r="X33" t="s">
        <v>201</v>
      </c>
      <c r="Y33" t="s">
        <v>372</v>
      </c>
      <c r="Z33" t="s">
        <v>373</v>
      </c>
      <c r="AA33" t="s">
        <v>374</v>
      </c>
      <c r="AB33" t="s">
        <v>375</v>
      </c>
      <c r="AC33" t="s">
        <v>376</v>
      </c>
      <c r="AD33" t="s">
        <v>377</v>
      </c>
      <c r="AE33" t="s">
        <v>378</v>
      </c>
      <c r="AF33" t="s">
        <v>379</v>
      </c>
      <c r="AG33" t="s">
        <v>380</v>
      </c>
      <c r="AH33" t="s">
        <v>381</v>
      </c>
      <c r="AI33" t="s">
        <v>382</v>
      </c>
      <c r="AJ33" t="s">
        <v>383</v>
      </c>
      <c r="AO33">
        <f>33165+200</f>
        <v>33365</v>
      </c>
    </row>
    <row r="34" spans="1:41" ht="14.25">
      <c r="A34" s="2">
        <v>5</v>
      </c>
      <c r="B34" t="s">
        <v>838</v>
      </c>
      <c r="C34" t="s">
        <v>839</v>
      </c>
      <c r="D34" t="s">
        <v>840</v>
      </c>
      <c r="E34" t="s">
        <v>841</v>
      </c>
      <c r="F34" t="s">
        <v>16</v>
      </c>
      <c r="G34" t="s">
        <v>842</v>
      </c>
      <c r="H34" t="s">
        <v>843</v>
      </c>
      <c r="I34" t="s">
        <v>844</v>
      </c>
      <c r="J34" t="s">
        <v>845</v>
      </c>
      <c r="K34" t="s">
        <v>846</v>
      </c>
      <c r="L34" t="s">
        <v>847</v>
      </c>
      <c r="M34" t="s">
        <v>848</v>
      </c>
      <c r="N34" t="s">
        <v>849</v>
      </c>
      <c r="O34" t="s">
        <v>850</v>
      </c>
      <c r="P34" t="s">
        <v>851</v>
      </c>
      <c r="Q34" t="s">
        <v>852</v>
      </c>
      <c r="R34" t="s">
        <v>853</v>
      </c>
      <c r="S34" t="s">
        <v>854</v>
      </c>
      <c r="T34" t="s">
        <v>855</v>
      </c>
      <c r="U34" t="s">
        <v>856</v>
      </c>
      <c r="V34" t="s">
        <v>857</v>
      </c>
      <c r="W34" t="s">
        <v>858</v>
      </c>
      <c r="X34" t="s">
        <v>859</v>
      </c>
      <c r="Y34" t="s">
        <v>860</v>
      </c>
      <c r="Z34" t="s">
        <v>861</v>
      </c>
      <c r="AA34" t="s">
        <v>862</v>
      </c>
      <c r="AB34" t="s">
        <v>863</v>
      </c>
      <c r="AC34" t="s">
        <v>864</v>
      </c>
      <c r="AD34" t="s">
        <v>865</v>
      </c>
      <c r="AE34" t="s">
        <v>866</v>
      </c>
      <c r="AF34" t="s">
        <v>867</v>
      </c>
      <c r="AG34" t="s">
        <v>868</v>
      </c>
      <c r="AH34" t="s">
        <v>869</v>
      </c>
      <c r="AI34" t="s">
        <v>870</v>
      </c>
      <c r="AJ34" s="3" t="s">
        <v>871</v>
      </c>
      <c r="AO34">
        <f>33165+890</f>
        <v>34055</v>
      </c>
    </row>
    <row r="35" spans="1:41" ht="14.25">
      <c r="A35" s="2">
        <v>6</v>
      </c>
      <c r="B35" t="s">
        <v>384</v>
      </c>
      <c r="C35" t="s">
        <v>385</v>
      </c>
      <c r="D35" t="s">
        <v>386</v>
      </c>
      <c r="E35" t="s">
        <v>387</v>
      </c>
      <c r="F35" t="s">
        <v>388</v>
      </c>
      <c r="G35" t="s">
        <v>389</v>
      </c>
      <c r="H35" t="s">
        <v>390</v>
      </c>
      <c r="I35" t="s">
        <v>391</v>
      </c>
      <c r="J35" t="s">
        <v>392</v>
      </c>
      <c r="K35" t="s">
        <v>393</v>
      </c>
      <c r="L35" t="s">
        <v>223</v>
      </c>
      <c r="M35" t="s">
        <v>394</v>
      </c>
      <c r="N35" t="s">
        <v>395</v>
      </c>
      <c r="O35" t="s">
        <v>396</v>
      </c>
      <c r="P35" t="s">
        <v>397</v>
      </c>
      <c r="Q35" t="s">
        <v>398</v>
      </c>
      <c r="R35" t="s">
        <v>399</v>
      </c>
      <c r="S35" t="s">
        <v>400</v>
      </c>
      <c r="T35" t="s">
        <v>401</v>
      </c>
      <c r="U35" t="s">
        <v>402</v>
      </c>
      <c r="V35" t="s">
        <v>403</v>
      </c>
      <c r="W35" t="s">
        <v>404</v>
      </c>
      <c r="X35" t="s">
        <v>405</v>
      </c>
      <c r="Y35" t="s">
        <v>406</v>
      </c>
      <c r="Z35" t="s">
        <v>407</v>
      </c>
      <c r="AA35" t="s">
        <v>408</v>
      </c>
      <c r="AB35" t="s">
        <v>409</v>
      </c>
      <c r="AC35" t="s">
        <v>410</v>
      </c>
      <c r="AD35" t="s">
        <v>411</v>
      </c>
      <c r="AE35" t="s">
        <v>412</v>
      </c>
      <c r="AF35" t="s">
        <v>413</v>
      </c>
      <c r="AG35" t="s">
        <v>414</v>
      </c>
      <c r="AH35" t="s">
        <v>415</v>
      </c>
      <c r="AO35">
        <f>31155+290</f>
        <v>31445</v>
      </c>
    </row>
    <row r="36" spans="1:41" ht="14.25">
      <c r="A36" s="2">
        <v>7</v>
      </c>
      <c r="B36" t="s">
        <v>416</v>
      </c>
      <c r="C36" t="s">
        <v>417</v>
      </c>
      <c r="D36" t="s">
        <v>418</v>
      </c>
      <c r="E36" t="s">
        <v>419</v>
      </c>
      <c r="F36" t="s">
        <v>420</v>
      </c>
      <c r="G36" t="s">
        <v>421</v>
      </c>
      <c r="H36" t="s">
        <v>422</v>
      </c>
      <c r="I36" t="s">
        <v>423</v>
      </c>
      <c r="J36" t="s">
        <v>424</v>
      </c>
      <c r="K36" t="s">
        <v>425</v>
      </c>
      <c r="L36" t="s">
        <v>426</v>
      </c>
      <c r="M36" t="s">
        <v>427</v>
      </c>
      <c r="N36" t="s">
        <v>428</v>
      </c>
      <c r="O36" t="s">
        <v>429</v>
      </c>
      <c r="P36" t="s">
        <v>430</v>
      </c>
      <c r="Q36" t="s">
        <v>431</v>
      </c>
      <c r="R36" t="s">
        <v>432</v>
      </c>
      <c r="S36" t="s">
        <v>433</v>
      </c>
      <c r="T36" t="s">
        <v>434</v>
      </c>
      <c r="U36" t="s">
        <v>435</v>
      </c>
      <c r="V36" t="s">
        <v>436</v>
      </c>
      <c r="W36" t="s">
        <v>437</v>
      </c>
      <c r="X36" t="s">
        <v>438</v>
      </c>
      <c r="Y36" t="s">
        <v>439</v>
      </c>
      <c r="Z36" t="s">
        <v>440</v>
      </c>
      <c r="AA36" t="s">
        <v>441</v>
      </c>
      <c r="AB36" t="s">
        <v>442</v>
      </c>
      <c r="AC36" t="s">
        <v>443</v>
      </c>
      <c r="AD36" t="s">
        <v>444</v>
      </c>
      <c r="AE36" t="s">
        <v>445</v>
      </c>
      <c r="AF36" t="s">
        <v>446</v>
      </c>
      <c r="AO36">
        <f>29145+25</f>
        <v>29170</v>
      </c>
    </row>
    <row r="37" spans="1:41" ht="14.25">
      <c r="A37" s="2">
        <v>8</v>
      </c>
      <c r="B37" t="s">
        <v>447</v>
      </c>
      <c r="C37" t="s">
        <v>448</v>
      </c>
      <c r="D37" t="s">
        <v>449</v>
      </c>
      <c r="E37" t="s">
        <v>450</v>
      </c>
      <c r="F37" t="s">
        <v>451</v>
      </c>
      <c r="G37" t="s">
        <v>452</v>
      </c>
      <c r="H37" t="s">
        <v>453</v>
      </c>
      <c r="I37" t="s">
        <v>454</v>
      </c>
      <c r="J37" t="s">
        <v>455</v>
      </c>
      <c r="K37" t="s">
        <v>456</v>
      </c>
      <c r="L37" t="s">
        <v>457</v>
      </c>
      <c r="M37" t="s">
        <v>458</v>
      </c>
      <c r="N37" t="s">
        <v>459</v>
      </c>
      <c r="O37" t="s">
        <v>460</v>
      </c>
      <c r="P37" t="s">
        <v>461</v>
      </c>
      <c r="Q37" t="s">
        <v>462</v>
      </c>
      <c r="R37" t="s">
        <v>463</v>
      </c>
      <c r="AO37">
        <v>15075</v>
      </c>
    </row>
    <row r="41" spans="1:2" ht="15">
      <c r="A41" s="5" t="s">
        <v>877</v>
      </c>
      <c r="B41" s="5"/>
    </row>
    <row r="42" spans="1:59" ht="14.25">
      <c r="A42" s="1" t="s">
        <v>879</v>
      </c>
      <c r="B42" s="1" t="s">
        <v>880</v>
      </c>
      <c r="C42" s="1" t="s">
        <v>881</v>
      </c>
      <c r="D42" s="1" t="s">
        <v>0</v>
      </c>
      <c r="E42" s="1" t="s">
        <v>1</v>
      </c>
      <c r="F42" s="1" t="s">
        <v>2</v>
      </c>
      <c r="G42" s="1" t="s">
        <v>3</v>
      </c>
      <c r="H42" s="1" t="s">
        <v>4</v>
      </c>
      <c r="I42" s="1" t="s">
        <v>5</v>
      </c>
      <c r="J42" s="1" t="s">
        <v>6</v>
      </c>
      <c r="K42" s="1" t="s">
        <v>7</v>
      </c>
      <c r="L42" s="1" t="s">
        <v>8</v>
      </c>
      <c r="M42" s="1" t="s">
        <v>9</v>
      </c>
      <c r="N42" s="1" t="s">
        <v>49</v>
      </c>
      <c r="O42" s="1" t="s">
        <v>50</v>
      </c>
      <c r="P42" s="1" t="s">
        <v>51</v>
      </c>
      <c r="Q42" s="1" t="s">
        <v>52</v>
      </c>
      <c r="R42" s="1" t="s">
        <v>69</v>
      </c>
      <c r="S42" s="1" t="s">
        <v>70</v>
      </c>
      <c r="T42" s="1" t="s">
        <v>71</v>
      </c>
      <c r="U42" s="1" t="s">
        <v>72</v>
      </c>
      <c r="V42" s="1" t="s">
        <v>73</v>
      </c>
      <c r="W42" s="1" t="s">
        <v>74</v>
      </c>
      <c r="X42" s="1" t="s">
        <v>75</v>
      </c>
      <c r="Y42" s="1" t="s">
        <v>76</v>
      </c>
      <c r="Z42" s="1" t="s">
        <v>77</v>
      </c>
      <c r="AA42" s="1" t="s">
        <v>78</v>
      </c>
      <c r="AB42" s="1" t="s">
        <v>79</v>
      </c>
      <c r="AC42" s="1" t="s">
        <v>232</v>
      </c>
      <c r="AD42" s="1" t="s">
        <v>233</v>
      </c>
      <c r="AE42" s="1" t="s">
        <v>234</v>
      </c>
      <c r="AF42" s="1" t="s">
        <v>235</v>
      </c>
      <c r="AG42" s="1" t="s">
        <v>236</v>
      </c>
      <c r="AH42" s="1" t="s">
        <v>237</v>
      </c>
      <c r="AI42" s="1" t="s">
        <v>238</v>
      </c>
      <c r="AJ42" s="1" t="s">
        <v>239</v>
      </c>
      <c r="AK42" s="1" t="s">
        <v>240</v>
      </c>
      <c r="AL42" s="1" t="s">
        <v>241</v>
      </c>
      <c r="AM42" s="1" t="s">
        <v>242</v>
      </c>
      <c r="AN42" s="1" t="s">
        <v>243</v>
      </c>
      <c r="AO42" s="1" t="s">
        <v>464</v>
      </c>
      <c r="AP42" s="1" t="s">
        <v>465</v>
      </c>
      <c r="AQ42" s="1" t="s">
        <v>466</v>
      </c>
      <c r="AR42" s="1" t="s">
        <v>467</v>
      </c>
      <c r="AS42" s="1" t="s">
        <v>468</v>
      </c>
      <c r="AT42" s="1" t="s">
        <v>469</v>
      </c>
      <c r="AU42" s="1" t="s">
        <v>470</v>
      </c>
      <c r="AV42" s="1" t="s">
        <v>471</v>
      </c>
      <c r="AW42" s="1" t="s">
        <v>472</v>
      </c>
      <c r="AX42" s="1" t="s">
        <v>473</v>
      </c>
      <c r="AY42" s="1" t="s">
        <v>474</v>
      </c>
      <c r="AZ42" s="1" t="s">
        <v>475</v>
      </c>
      <c r="BA42" s="1" t="s">
        <v>476</v>
      </c>
      <c r="BB42" s="1" t="s">
        <v>477</v>
      </c>
      <c r="BC42" s="1" t="s">
        <v>478</v>
      </c>
      <c r="BD42" s="1" t="s">
        <v>479</v>
      </c>
      <c r="BE42" s="1" t="s">
        <v>480</v>
      </c>
      <c r="BF42" s="1" t="s">
        <v>481</v>
      </c>
      <c r="BG42" s="1" t="s">
        <v>1052</v>
      </c>
    </row>
    <row r="43" spans="1:59" ht="14.25">
      <c r="A43" t="s">
        <v>10</v>
      </c>
      <c r="B43" t="s">
        <v>482</v>
      </c>
      <c r="C43" t="s">
        <v>484</v>
      </c>
      <c r="D43" t="s">
        <v>485</v>
      </c>
      <c r="E43" t="s">
        <v>486</v>
      </c>
      <c r="F43" t="s">
        <v>487</v>
      </c>
      <c r="G43" t="s">
        <v>488</v>
      </c>
      <c r="H43" t="s">
        <v>489</v>
      </c>
      <c r="I43" t="s">
        <v>490</v>
      </c>
      <c r="J43" t="s">
        <v>491</v>
      </c>
      <c r="K43" t="s">
        <v>492</v>
      </c>
      <c r="L43" t="s">
        <v>493</v>
      </c>
      <c r="M43" t="s">
        <v>494</v>
      </c>
      <c r="N43" t="s">
        <v>495</v>
      </c>
      <c r="O43" t="s">
        <v>496</v>
      </c>
      <c r="P43" t="s">
        <v>497</v>
      </c>
      <c r="Q43" t="s">
        <v>498</v>
      </c>
      <c r="R43" t="s">
        <v>499</v>
      </c>
      <c r="S43" t="s">
        <v>500</v>
      </c>
      <c r="T43" t="s">
        <v>501</v>
      </c>
      <c r="U43" t="s">
        <v>502</v>
      </c>
      <c r="V43" t="s">
        <v>404</v>
      </c>
      <c r="W43" t="s">
        <v>503</v>
      </c>
      <c r="X43" t="s">
        <v>406</v>
      </c>
      <c r="Y43" t="s">
        <v>504</v>
      </c>
      <c r="Z43" t="s">
        <v>505</v>
      </c>
      <c r="AA43" t="s">
        <v>506</v>
      </c>
      <c r="AB43" t="s">
        <v>507</v>
      </c>
      <c r="AC43" t="s">
        <v>508</v>
      </c>
      <c r="AD43" t="s">
        <v>509</v>
      </c>
      <c r="AE43" t="s">
        <v>510</v>
      </c>
      <c r="AF43" t="s">
        <v>511</v>
      </c>
      <c r="AG43" t="s">
        <v>512</v>
      </c>
      <c r="AH43" t="s">
        <v>513</v>
      </c>
      <c r="AI43" t="s">
        <v>514</v>
      </c>
      <c r="AJ43" t="s">
        <v>515</v>
      </c>
      <c r="AK43" t="s">
        <v>516</v>
      </c>
      <c r="AL43" t="s">
        <v>517</v>
      </c>
      <c r="AM43" t="s">
        <v>518</v>
      </c>
      <c r="AN43" t="s">
        <v>519</v>
      </c>
      <c r="AO43" t="s">
        <v>520</v>
      </c>
      <c r="AP43" t="s">
        <v>521</v>
      </c>
      <c r="AQ43" t="s">
        <v>522</v>
      </c>
      <c r="AR43" t="s">
        <v>523</v>
      </c>
      <c r="AS43" t="s">
        <v>524</v>
      </c>
      <c r="AT43" t="s">
        <v>525</v>
      </c>
      <c r="AU43" t="s">
        <v>526</v>
      </c>
      <c r="AV43" t="s">
        <v>527</v>
      </c>
      <c r="AW43" t="s">
        <v>528</v>
      </c>
      <c r="AX43" t="s">
        <v>529</v>
      </c>
      <c r="AY43" t="s">
        <v>530</v>
      </c>
      <c r="AZ43" t="s">
        <v>531</v>
      </c>
      <c r="BA43" t="s">
        <v>532</v>
      </c>
      <c r="BB43" t="s">
        <v>533</v>
      </c>
      <c r="BC43" t="s">
        <v>534</v>
      </c>
      <c r="BD43" t="s">
        <v>535</v>
      </c>
      <c r="BE43" t="s">
        <v>536</v>
      </c>
      <c r="BF43" t="s">
        <v>537</v>
      </c>
      <c r="BG43">
        <f>55275+775</f>
        <v>56050</v>
      </c>
    </row>
    <row r="46" spans="1:2" ht="15">
      <c r="A46" s="5" t="s">
        <v>878</v>
      </c>
      <c r="B46" s="5"/>
    </row>
    <row r="47" spans="1:72" ht="14.25">
      <c r="A47" s="1" t="s">
        <v>879</v>
      </c>
      <c r="B47" s="1" t="s">
        <v>880</v>
      </c>
      <c r="C47" s="1" t="s">
        <v>881</v>
      </c>
      <c r="D47" s="1" t="s">
        <v>0</v>
      </c>
      <c r="E47" s="1" t="s">
        <v>1</v>
      </c>
      <c r="F47" s="1" t="s">
        <v>2</v>
      </c>
      <c r="G47" s="1" t="s">
        <v>3</v>
      </c>
      <c r="H47" s="1" t="s">
        <v>4</v>
      </c>
      <c r="I47" s="1" t="s">
        <v>5</v>
      </c>
      <c r="J47" s="1" t="s">
        <v>6</v>
      </c>
      <c r="K47" s="1" t="s">
        <v>7</v>
      </c>
      <c r="L47" s="1" t="s">
        <v>8</v>
      </c>
      <c r="M47" s="1" t="s">
        <v>9</v>
      </c>
      <c r="N47" s="1" t="s">
        <v>49</v>
      </c>
      <c r="O47" s="1" t="s">
        <v>50</v>
      </c>
      <c r="P47" s="1" t="s">
        <v>51</v>
      </c>
      <c r="Q47" s="1" t="s">
        <v>52</v>
      </c>
      <c r="R47" s="1" t="s">
        <v>69</v>
      </c>
      <c r="S47" s="1" t="s">
        <v>70</v>
      </c>
      <c r="T47" s="1" t="s">
        <v>71</v>
      </c>
      <c r="U47" s="1" t="s">
        <v>72</v>
      </c>
      <c r="V47" s="1" t="s">
        <v>73</v>
      </c>
      <c r="W47" s="1" t="s">
        <v>74</v>
      </c>
      <c r="X47" s="1" t="s">
        <v>75</v>
      </c>
      <c r="Y47" s="1" t="s">
        <v>76</v>
      </c>
      <c r="Z47" s="1" t="s">
        <v>77</v>
      </c>
      <c r="AA47" s="1" t="s">
        <v>78</v>
      </c>
      <c r="AB47" s="1" t="s">
        <v>79</v>
      </c>
      <c r="AC47" s="1" t="s">
        <v>232</v>
      </c>
      <c r="AD47" s="1" t="s">
        <v>233</v>
      </c>
      <c r="AE47" s="1" t="s">
        <v>234</v>
      </c>
      <c r="AF47" s="1" t="s">
        <v>235</v>
      </c>
      <c r="AG47" s="1" t="s">
        <v>236</v>
      </c>
      <c r="AH47" s="1" t="s">
        <v>237</v>
      </c>
      <c r="AI47" s="1" t="s">
        <v>238</v>
      </c>
      <c r="AJ47" s="1" t="s">
        <v>239</v>
      </c>
      <c r="AK47" s="1" t="s">
        <v>240</v>
      </c>
      <c r="AL47" s="1" t="s">
        <v>241</v>
      </c>
      <c r="AM47" s="1" t="s">
        <v>242</v>
      </c>
      <c r="AN47" s="1" t="s">
        <v>243</v>
      </c>
      <c r="AO47" s="1" t="s">
        <v>464</v>
      </c>
      <c r="AP47" s="1" t="s">
        <v>465</v>
      </c>
      <c r="AQ47" s="1" t="s">
        <v>466</v>
      </c>
      <c r="AR47" s="1" t="s">
        <v>467</v>
      </c>
      <c r="AS47" s="1" t="s">
        <v>468</v>
      </c>
      <c r="AT47" s="1" t="s">
        <v>469</v>
      </c>
      <c r="AU47" s="1" t="s">
        <v>470</v>
      </c>
      <c r="AV47" s="1" t="s">
        <v>471</v>
      </c>
      <c r="AW47" s="1" t="s">
        <v>472</v>
      </c>
      <c r="AX47" s="1" t="s">
        <v>473</v>
      </c>
      <c r="AY47" s="1" t="s">
        <v>474</v>
      </c>
      <c r="AZ47" s="1" t="s">
        <v>475</v>
      </c>
      <c r="BA47" s="1" t="s">
        <v>476</v>
      </c>
      <c r="BB47" s="1" t="s">
        <v>477</v>
      </c>
      <c r="BC47" s="1" t="s">
        <v>478</v>
      </c>
      <c r="BD47" s="1" t="s">
        <v>479</v>
      </c>
      <c r="BE47" s="1" t="s">
        <v>480</v>
      </c>
      <c r="BF47" s="1" t="s">
        <v>481</v>
      </c>
      <c r="BG47" s="1" t="s">
        <v>538</v>
      </c>
      <c r="BH47" s="1" t="s">
        <v>539</v>
      </c>
      <c r="BI47" s="1" t="s">
        <v>540</v>
      </c>
      <c r="BJ47" s="1" t="s">
        <v>541</v>
      </c>
      <c r="BK47" s="1" t="s">
        <v>542</v>
      </c>
      <c r="BL47" s="1" t="s">
        <v>543</v>
      </c>
      <c r="BM47" s="1" t="s">
        <v>544</v>
      </c>
      <c r="BN47" s="1" t="s">
        <v>545</v>
      </c>
      <c r="BO47" s="1" t="s">
        <v>546</v>
      </c>
      <c r="BP47" s="1" t="s">
        <v>547</v>
      </c>
      <c r="BQ47" s="1" t="s">
        <v>548</v>
      </c>
      <c r="BR47" s="1" t="s">
        <v>549</v>
      </c>
      <c r="BS47" s="1" t="s">
        <v>550</v>
      </c>
      <c r="BT47" s="1" t="s">
        <v>1052</v>
      </c>
    </row>
    <row r="48" spans="1:72" ht="14.25">
      <c r="A48" t="s">
        <v>10</v>
      </c>
      <c r="B48" t="s">
        <v>551</v>
      </c>
      <c r="C48" t="s">
        <v>552</v>
      </c>
      <c r="D48" t="s">
        <v>553</v>
      </c>
      <c r="E48" t="s">
        <v>554</v>
      </c>
      <c r="F48" t="s">
        <v>555</v>
      </c>
      <c r="G48" t="s">
        <v>556</v>
      </c>
      <c r="H48" t="s">
        <v>557</v>
      </c>
      <c r="I48" t="s">
        <v>558</v>
      </c>
      <c r="J48" t="s">
        <v>559</v>
      </c>
      <c r="K48" t="s">
        <v>560</v>
      </c>
      <c r="L48" t="s">
        <v>561</v>
      </c>
      <c r="M48" t="s">
        <v>562</v>
      </c>
      <c r="N48" t="s">
        <v>563</v>
      </c>
      <c r="O48" t="s">
        <v>363</v>
      </c>
      <c r="P48" t="s">
        <v>564</v>
      </c>
      <c r="Q48" t="s">
        <v>565</v>
      </c>
      <c r="R48" t="s">
        <v>566</v>
      </c>
      <c r="S48" t="s">
        <v>567</v>
      </c>
      <c r="T48" t="s">
        <v>299</v>
      </c>
      <c r="U48" t="s">
        <v>568</v>
      </c>
      <c r="V48" t="s">
        <v>569</v>
      </c>
      <c r="W48" t="s">
        <v>570</v>
      </c>
      <c r="X48" t="s">
        <v>571</v>
      </c>
      <c r="Y48" t="s">
        <v>572</v>
      </c>
      <c r="Z48" t="s">
        <v>573</v>
      </c>
      <c r="AA48" t="s">
        <v>574</v>
      </c>
      <c r="AB48" t="s">
        <v>575</v>
      </c>
      <c r="AC48" t="s">
        <v>576</v>
      </c>
      <c r="AD48" t="s">
        <v>577</v>
      </c>
      <c r="AE48" t="s">
        <v>578</v>
      </c>
      <c r="AF48" t="s">
        <v>579</v>
      </c>
      <c r="AG48" t="s">
        <v>580</v>
      </c>
      <c r="AH48" t="s">
        <v>581</v>
      </c>
      <c r="AI48" t="s">
        <v>582</v>
      </c>
      <c r="AJ48" t="s">
        <v>583</v>
      </c>
      <c r="AK48" t="s">
        <v>584</v>
      </c>
      <c r="AL48" t="s">
        <v>585</v>
      </c>
      <c r="AM48" t="s">
        <v>586</v>
      </c>
      <c r="AN48" t="s">
        <v>587</v>
      </c>
      <c r="AO48" t="s">
        <v>588</v>
      </c>
      <c r="AP48" t="s">
        <v>589</v>
      </c>
      <c r="AQ48" t="s">
        <v>590</v>
      </c>
      <c r="AR48" t="s">
        <v>591</v>
      </c>
      <c r="AS48" t="s">
        <v>592</v>
      </c>
      <c r="AT48" t="s">
        <v>593</v>
      </c>
      <c r="AU48" t="s">
        <v>594</v>
      </c>
      <c r="AV48" t="s">
        <v>595</v>
      </c>
      <c r="AW48" t="s">
        <v>596</v>
      </c>
      <c r="AX48" t="s">
        <v>597</v>
      </c>
      <c r="AY48" t="s">
        <v>598</v>
      </c>
      <c r="AZ48" t="s">
        <v>599</v>
      </c>
      <c r="BA48" t="s">
        <v>600</v>
      </c>
      <c r="BB48" t="s">
        <v>601</v>
      </c>
      <c r="BC48" t="s">
        <v>602</v>
      </c>
      <c r="BD48" t="s">
        <v>603</v>
      </c>
      <c r="BE48" t="s">
        <v>604</v>
      </c>
      <c r="BF48" t="s">
        <v>605</v>
      </c>
      <c r="BG48" t="s">
        <v>606</v>
      </c>
      <c r="BH48" t="s">
        <v>607</v>
      </c>
      <c r="BI48" t="s">
        <v>608</v>
      </c>
      <c r="BJ48" t="s">
        <v>609</v>
      </c>
      <c r="BK48" t="s">
        <v>610</v>
      </c>
      <c r="BL48" t="s">
        <v>611</v>
      </c>
      <c r="BM48" t="s">
        <v>612</v>
      </c>
      <c r="BN48" t="s">
        <v>613</v>
      </c>
      <c r="BO48" t="s">
        <v>614</v>
      </c>
      <c r="BP48" t="s">
        <v>615</v>
      </c>
      <c r="BQ48" t="s">
        <v>616</v>
      </c>
      <c r="BR48" t="s">
        <v>617</v>
      </c>
      <c r="BS48" t="s">
        <v>618</v>
      </c>
      <c r="BT48">
        <f>68340+300</f>
        <v>68640</v>
      </c>
    </row>
    <row r="49" spans="1:72" ht="14.25">
      <c r="A49" t="s">
        <v>24</v>
      </c>
      <c r="B49" t="s">
        <v>619</v>
      </c>
      <c r="C49" t="s">
        <v>620</v>
      </c>
      <c r="D49" t="s">
        <v>621</v>
      </c>
      <c r="E49" t="s">
        <v>622</v>
      </c>
      <c r="F49" t="s">
        <v>623</v>
      </c>
      <c r="G49" t="s">
        <v>624</v>
      </c>
      <c r="H49" t="s">
        <v>625</v>
      </c>
      <c r="I49" t="s">
        <v>250</v>
      </c>
      <c r="J49" t="s">
        <v>626</v>
      </c>
      <c r="K49" t="s">
        <v>627</v>
      </c>
      <c r="L49" t="s">
        <v>168</v>
      </c>
      <c r="M49" t="s">
        <v>628</v>
      </c>
      <c r="N49" t="s">
        <v>629</v>
      </c>
      <c r="O49" t="s">
        <v>630</v>
      </c>
      <c r="P49" t="s">
        <v>631</v>
      </c>
      <c r="Q49" t="s">
        <v>632</v>
      </c>
      <c r="R49" t="s">
        <v>633</v>
      </c>
      <c r="S49" t="s">
        <v>634</v>
      </c>
      <c r="T49" t="s">
        <v>635</v>
      </c>
      <c r="U49" t="s">
        <v>636</v>
      </c>
      <c r="V49" t="s">
        <v>637</v>
      </c>
      <c r="W49" t="s">
        <v>638</v>
      </c>
      <c r="X49" t="s">
        <v>639</v>
      </c>
      <c r="Y49" t="s">
        <v>640</v>
      </c>
      <c r="Z49" t="s">
        <v>641</v>
      </c>
      <c r="AA49" t="s">
        <v>304</v>
      </c>
      <c r="AB49" t="s">
        <v>642</v>
      </c>
      <c r="AC49" t="s">
        <v>643</v>
      </c>
      <c r="AD49" t="s">
        <v>644</v>
      </c>
      <c r="AE49" t="s">
        <v>645</v>
      </c>
      <c r="AF49" t="s">
        <v>408</v>
      </c>
      <c r="AG49" t="s">
        <v>646</v>
      </c>
      <c r="AH49" t="s">
        <v>647</v>
      </c>
      <c r="AI49" t="s">
        <v>648</v>
      </c>
      <c r="AJ49" t="s">
        <v>649</v>
      </c>
      <c r="AK49" t="s">
        <v>650</v>
      </c>
      <c r="AL49" t="s">
        <v>651</v>
      </c>
      <c r="AM49" t="s">
        <v>652</v>
      </c>
      <c r="AN49" t="s">
        <v>653</v>
      </c>
      <c r="AO49" t="s">
        <v>654</v>
      </c>
      <c r="AP49" t="s">
        <v>655</v>
      </c>
      <c r="AQ49" t="s">
        <v>656</v>
      </c>
      <c r="AR49" t="s">
        <v>657</v>
      </c>
      <c r="AS49" t="s">
        <v>658</v>
      </c>
      <c r="AT49" t="s">
        <v>659</v>
      </c>
      <c r="AU49" t="s">
        <v>660</v>
      </c>
      <c r="AV49" t="s">
        <v>661</v>
      </c>
      <c r="AW49" t="s">
        <v>662</v>
      </c>
      <c r="AX49" t="s">
        <v>663</v>
      </c>
      <c r="AY49" t="s">
        <v>664</v>
      </c>
      <c r="AZ49" t="s">
        <v>665</v>
      </c>
      <c r="BA49" t="s">
        <v>666</v>
      </c>
      <c r="BB49" t="s">
        <v>667</v>
      </c>
      <c r="BC49" t="s">
        <v>668</v>
      </c>
      <c r="BD49" t="s">
        <v>669</v>
      </c>
      <c r="BE49" t="s">
        <v>670</v>
      </c>
      <c r="BF49" t="s">
        <v>671</v>
      </c>
      <c r="BG49" t="s">
        <v>672</v>
      </c>
      <c r="BH49" t="s">
        <v>673</v>
      </c>
      <c r="BI49" t="s">
        <v>674</v>
      </c>
      <c r="BJ49" t="s">
        <v>675</v>
      </c>
      <c r="BK49" t="s">
        <v>676</v>
      </c>
      <c r="BL49" t="s">
        <v>677</v>
      </c>
      <c r="BM49" t="s">
        <v>678</v>
      </c>
      <c r="BN49" t="s">
        <v>679</v>
      </c>
      <c r="BO49" t="s">
        <v>680</v>
      </c>
      <c r="BP49" t="s">
        <v>681</v>
      </c>
      <c r="BQ49" t="s">
        <v>682</v>
      </c>
      <c r="BR49" t="s">
        <v>683</v>
      </c>
      <c r="BT49">
        <f>37335+65</f>
        <v>37400</v>
      </c>
    </row>
    <row r="50" spans="1:72" ht="14.25">
      <c r="A50" t="s">
        <v>131</v>
      </c>
      <c r="B50" t="s">
        <v>684</v>
      </c>
      <c r="C50" t="s">
        <v>685</v>
      </c>
      <c r="D50" t="s">
        <v>686</v>
      </c>
      <c r="E50" t="s">
        <v>687</v>
      </c>
      <c r="F50" t="s">
        <v>688</v>
      </c>
      <c r="G50" t="s">
        <v>689</v>
      </c>
      <c r="H50" t="s">
        <v>690</v>
      </c>
      <c r="I50" t="s">
        <v>691</v>
      </c>
      <c r="J50" t="s">
        <v>692</v>
      </c>
      <c r="K50" t="s">
        <v>693</v>
      </c>
      <c r="L50" t="s">
        <v>694</v>
      </c>
      <c r="M50" t="s">
        <v>695</v>
      </c>
      <c r="N50" t="s">
        <v>696</v>
      </c>
      <c r="O50" t="s">
        <v>564</v>
      </c>
      <c r="P50" t="s">
        <v>697</v>
      </c>
      <c r="Q50" t="s">
        <v>698</v>
      </c>
      <c r="R50" t="s">
        <v>261</v>
      </c>
      <c r="S50" t="s">
        <v>699</v>
      </c>
      <c r="T50" t="s">
        <v>700</v>
      </c>
      <c r="U50" t="s">
        <v>701</v>
      </c>
      <c r="V50" t="s">
        <v>702</v>
      </c>
      <c r="W50" t="s">
        <v>703</v>
      </c>
      <c r="X50" t="s">
        <v>704</v>
      </c>
      <c r="Y50" t="s">
        <v>705</v>
      </c>
      <c r="Z50" t="s">
        <v>706</v>
      </c>
      <c r="AA50" t="s">
        <v>707</v>
      </c>
      <c r="AB50" t="s">
        <v>577</v>
      </c>
      <c r="AC50" t="s">
        <v>708</v>
      </c>
      <c r="AD50" t="s">
        <v>709</v>
      </c>
      <c r="AE50" t="s">
        <v>580</v>
      </c>
      <c r="AF50" t="s">
        <v>581</v>
      </c>
      <c r="AG50" t="s">
        <v>710</v>
      </c>
      <c r="AH50" t="s">
        <v>711</v>
      </c>
      <c r="AI50" t="s">
        <v>712</v>
      </c>
      <c r="AJ50" t="s">
        <v>713</v>
      </c>
      <c r="AK50" t="s">
        <v>714</v>
      </c>
      <c r="AL50" t="s">
        <v>715</v>
      </c>
      <c r="AM50" t="s">
        <v>716</v>
      </c>
      <c r="AN50" t="s">
        <v>717</v>
      </c>
      <c r="AO50" t="s">
        <v>718</v>
      </c>
      <c r="AP50" t="s">
        <v>719</v>
      </c>
      <c r="AQ50" t="s">
        <v>720</v>
      </c>
      <c r="AR50" t="s">
        <v>721</v>
      </c>
      <c r="AS50" t="s">
        <v>722</v>
      </c>
      <c r="AT50" t="s">
        <v>723</v>
      </c>
      <c r="AU50" t="s">
        <v>724</v>
      </c>
      <c r="AV50" t="s">
        <v>725</v>
      </c>
      <c r="AW50" t="s">
        <v>726</v>
      </c>
      <c r="AX50" t="s">
        <v>727</v>
      </c>
      <c r="AY50" t="s">
        <v>728</v>
      </c>
      <c r="AZ50" t="s">
        <v>729</v>
      </c>
      <c r="BA50" t="s">
        <v>730</v>
      </c>
      <c r="BB50" t="s">
        <v>731</v>
      </c>
      <c r="BC50" t="s">
        <v>732</v>
      </c>
      <c r="BD50" t="s">
        <v>733</v>
      </c>
      <c r="BE50" t="s">
        <v>734</v>
      </c>
      <c r="BF50" t="s">
        <v>735</v>
      </c>
      <c r="BG50" t="s">
        <v>736</v>
      </c>
      <c r="BH50" t="s">
        <v>737</v>
      </c>
      <c r="BI50" t="s">
        <v>738</v>
      </c>
      <c r="BJ50" t="s">
        <v>739</v>
      </c>
      <c r="BK50" t="s">
        <v>740</v>
      </c>
      <c r="BL50" t="s">
        <v>741</v>
      </c>
      <c r="BM50" t="s">
        <v>742</v>
      </c>
      <c r="BT50">
        <f>62310+637</f>
        <v>62947</v>
      </c>
    </row>
    <row r="51" spans="1:72" ht="14.25">
      <c r="A51" t="s">
        <v>158</v>
      </c>
      <c r="B51" t="s">
        <v>743</v>
      </c>
      <c r="C51" t="s">
        <v>744</v>
      </c>
      <c r="D51" t="s">
        <v>686</v>
      </c>
      <c r="E51" t="s">
        <v>745</v>
      </c>
      <c r="F51" t="s">
        <v>746</v>
      </c>
      <c r="G51" t="s">
        <v>747</v>
      </c>
      <c r="H51" t="s">
        <v>748</v>
      </c>
      <c r="I51" t="s">
        <v>749</v>
      </c>
      <c r="J51" t="s">
        <v>750</v>
      </c>
      <c r="K51" t="s">
        <v>751</v>
      </c>
      <c r="L51" t="s">
        <v>752</v>
      </c>
      <c r="M51" t="s">
        <v>753</v>
      </c>
      <c r="N51" t="s">
        <v>754</v>
      </c>
      <c r="O51" t="s">
        <v>755</v>
      </c>
      <c r="P51" t="s">
        <v>756</v>
      </c>
      <c r="Q51" t="s">
        <v>757</v>
      </c>
      <c r="R51" t="s">
        <v>758</v>
      </c>
      <c r="S51" t="s">
        <v>759</v>
      </c>
      <c r="T51" t="s">
        <v>760</v>
      </c>
      <c r="U51" t="s">
        <v>761</v>
      </c>
      <c r="V51" t="s">
        <v>762</v>
      </c>
      <c r="W51" t="s">
        <v>763</v>
      </c>
      <c r="X51" t="s">
        <v>764</v>
      </c>
      <c r="Y51" t="s">
        <v>765</v>
      </c>
      <c r="Z51" t="s">
        <v>766</v>
      </c>
      <c r="AA51" t="s">
        <v>767</v>
      </c>
      <c r="AB51" t="s">
        <v>768</v>
      </c>
      <c r="AC51" t="s">
        <v>769</v>
      </c>
      <c r="AD51" t="s">
        <v>770</v>
      </c>
      <c r="AE51" t="s">
        <v>771</v>
      </c>
      <c r="AF51" t="s">
        <v>772</v>
      </c>
      <c r="AG51" t="s">
        <v>773</v>
      </c>
      <c r="AH51" t="s">
        <v>774</v>
      </c>
      <c r="AI51" t="s">
        <v>775</v>
      </c>
      <c r="AJ51" t="s">
        <v>776</v>
      </c>
      <c r="AK51" t="s">
        <v>777</v>
      </c>
      <c r="AL51" t="s">
        <v>778</v>
      </c>
      <c r="AM51" t="s">
        <v>779</v>
      </c>
      <c r="AN51" t="s">
        <v>780</v>
      </c>
      <c r="AO51" t="s">
        <v>781</v>
      </c>
      <c r="AP51" t="s">
        <v>782</v>
      </c>
      <c r="AQ51" t="s">
        <v>783</v>
      </c>
      <c r="AR51" t="s">
        <v>784</v>
      </c>
      <c r="AS51" t="s">
        <v>785</v>
      </c>
      <c r="AT51" t="s">
        <v>786</v>
      </c>
      <c r="AU51" t="s">
        <v>787</v>
      </c>
      <c r="AV51" t="s">
        <v>788</v>
      </c>
      <c r="AW51" t="s">
        <v>789</v>
      </c>
      <c r="AX51" t="s">
        <v>790</v>
      </c>
      <c r="AY51" t="s">
        <v>791</v>
      </c>
      <c r="AZ51" t="s">
        <v>792</v>
      </c>
      <c r="BA51" t="s">
        <v>793</v>
      </c>
      <c r="BB51" t="s">
        <v>794</v>
      </c>
      <c r="BC51" t="s">
        <v>795</v>
      </c>
      <c r="BD51" t="s">
        <v>796</v>
      </c>
      <c r="BE51" t="s">
        <v>797</v>
      </c>
      <c r="BF51" t="s">
        <v>798</v>
      </c>
      <c r="BG51" t="s">
        <v>799</v>
      </c>
      <c r="BT51">
        <f>56280+297</f>
        <v>56577</v>
      </c>
    </row>
    <row r="52" spans="1:72" ht="14.25">
      <c r="A52" t="s">
        <v>182</v>
      </c>
      <c r="B52" t="s">
        <v>800</v>
      </c>
      <c r="C52" t="s">
        <v>801</v>
      </c>
      <c r="D52" t="s">
        <v>802</v>
      </c>
      <c r="E52" t="s">
        <v>803</v>
      </c>
      <c r="F52" t="s">
        <v>804</v>
      </c>
      <c r="G52" t="s">
        <v>805</v>
      </c>
      <c r="H52" t="s">
        <v>806</v>
      </c>
      <c r="I52" t="s">
        <v>807</v>
      </c>
      <c r="J52" t="s">
        <v>808</v>
      </c>
      <c r="K52" t="s">
        <v>809</v>
      </c>
      <c r="L52" t="s">
        <v>810</v>
      </c>
      <c r="M52" t="s">
        <v>811</v>
      </c>
      <c r="N52" t="s">
        <v>812</v>
      </c>
      <c r="O52" t="s">
        <v>813</v>
      </c>
      <c r="P52" t="s">
        <v>814</v>
      </c>
      <c r="Q52" t="s">
        <v>815</v>
      </c>
      <c r="R52" t="s">
        <v>816</v>
      </c>
      <c r="S52" t="s">
        <v>817</v>
      </c>
      <c r="T52" t="s">
        <v>757</v>
      </c>
      <c r="U52" t="s">
        <v>818</v>
      </c>
      <c r="V52" t="s">
        <v>819</v>
      </c>
      <c r="W52" t="s">
        <v>820</v>
      </c>
      <c r="X52" t="s">
        <v>821</v>
      </c>
      <c r="Y52" t="s">
        <v>822</v>
      </c>
      <c r="Z52" t="s">
        <v>823</v>
      </c>
      <c r="AA52" t="s">
        <v>824</v>
      </c>
      <c r="AB52" t="s">
        <v>825</v>
      </c>
      <c r="AC52" t="s">
        <v>826</v>
      </c>
      <c r="AD52" t="s">
        <v>827</v>
      </c>
      <c r="AE52" t="s">
        <v>828</v>
      </c>
      <c r="AF52" t="s">
        <v>829</v>
      </c>
      <c r="AG52" t="s">
        <v>830</v>
      </c>
      <c r="AH52" t="s">
        <v>831</v>
      </c>
      <c r="AI52" t="s">
        <v>832</v>
      </c>
      <c r="AJ52" t="s">
        <v>833</v>
      </c>
      <c r="AK52" t="s">
        <v>834</v>
      </c>
      <c r="AL52" t="s">
        <v>835</v>
      </c>
      <c r="AM52" t="s">
        <v>836</v>
      </c>
      <c r="AN52" t="s">
        <v>837</v>
      </c>
      <c r="BT52">
        <v>37185</v>
      </c>
    </row>
  </sheetData>
  <sheetProtection/>
  <mergeCells count="7">
    <mergeCell ref="A46:B46"/>
    <mergeCell ref="A1:B1"/>
    <mergeCell ref="A7:B7"/>
    <mergeCell ref="A12:B12"/>
    <mergeCell ref="A17:B17"/>
    <mergeCell ref="A28:B28"/>
    <mergeCell ref="A41:B4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1.421875" style="0" customWidth="1"/>
    <col min="2" max="2" width="13.8515625" style="0" customWidth="1"/>
    <col min="3" max="3" width="21.57421875" style="0" bestFit="1" customWidth="1"/>
  </cols>
  <sheetData>
    <row r="1" spans="1:2" ht="18">
      <c r="A1" s="6" t="s">
        <v>1078</v>
      </c>
      <c r="B1" s="6"/>
    </row>
    <row r="2" spans="1:4" ht="14.25">
      <c r="A2" s="4" t="s">
        <v>879</v>
      </c>
      <c r="B2" s="4" t="s">
        <v>881</v>
      </c>
      <c r="C2" s="4" t="s">
        <v>880</v>
      </c>
      <c r="D2" s="4" t="s">
        <v>1080</v>
      </c>
    </row>
    <row r="3" spans="1:4" ht="14.25">
      <c r="A3" t="s">
        <v>10</v>
      </c>
      <c r="B3" t="s">
        <v>215</v>
      </c>
      <c r="C3" t="s">
        <v>1053</v>
      </c>
      <c r="D3" t="s">
        <v>1054</v>
      </c>
    </row>
    <row r="4" spans="1:4" ht="14.25">
      <c r="A4" t="s">
        <v>24</v>
      </c>
      <c r="B4" t="s">
        <v>1055</v>
      </c>
      <c r="C4" t="s">
        <v>1056</v>
      </c>
      <c r="D4" t="s">
        <v>1057</v>
      </c>
    </row>
    <row r="5" spans="1:4" ht="14.25">
      <c r="A5" t="s">
        <v>131</v>
      </c>
      <c r="B5" t="s">
        <v>1058</v>
      </c>
      <c r="C5" t="s">
        <v>1059</v>
      </c>
      <c r="D5" t="s">
        <v>1060</v>
      </c>
    </row>
    <row r="6" spans="1:4" ht="14.25">
      <c r="A6" t="s">
        <v>158</v>
      </c>
      <c r="B6" t="s">
        <v>1061</v>
      </c>
      <c r="C6" t="s">
        <v>1176</v>
      </c>
      <c r="D6" t="s">
        <v>1062</v>
      </c>
    </row>
    <row r="7" spans="1:4" ht="14.25">
      <c r="A7" t="s">
        <v>182</v>
      </c>
      <c r="B7" t="s">
        <v>1063</v>
      </c>
      <c r="C7" t="s">
        <v>1064</v>
      </c>
      <c r="D7" t="s">
        <v>1065</v>
      </c>
    </row>
    <row r="8" spans="1:4" ht="14.25">
      <c r="A8" t="s">
        <v>203</v>
      </c>
      <c r="B8" t="s">
        <v>1066</v>
      </c>
      <c r="C8" t="s">
        <v>1067</v>
      </c>
      <c r="D8" t="s">
        <v>1068</v>
      </c>
    </row>
    <row r="9" spans="1:4" ht="14.25">
      <c r="A9" t="s">
        <v>213</v>
      </c>
      <c r="B9" t="s">
        <v>1069</v>
      </c>
      <c r="C9" t="s">
        <v>1070</v>
      </c>
      <c r="D9" t="s">
        <v>1071</v>
      </c>
    </row>
    <row r="11" spans="1:2" ht="18">
      <c r="A11" s="6" t="s">
        <v>1079</v>
      </c>
      <c r="B11" s="6"/>
    </row>
    <row r="12" spans="1:4" ht="14.25">
      <c r="A12" s="4" t="s">
        <v>879</v>
      </c>
      <c r="B12" s="4" t="s">
        <v>881</v>
      </c>
      <c r="C12" s="4" t="s">
        <v>880</v>
      </c>
      <c r="D12" s="4" t="s">
        <v>1080</v>
      </c>
    </row>
    <row r="13" spans="1:4" ht="14.25">
      <c r="A13" t="s">
        <v>10</v>
      </c>
      <c r="B13" t="s">
        <v>1072</v>
      </c>
      <c r="C13" t="s">
        <v>1073</v>
      </c>
      <c r="D13" t="s">
        <v>1074</v>
      </c>
    </row>
    <row r="14" spans="1:4" ht="14.25">
      <c r="A14" t="s">
        <v>24</v>
      </c>
      <c r="B14" t="s">
        <v>1075</v>
      </c>
      <c r="C14" t="s">
        <v>1076</v>
      </c>
      <c r="D14" t="s">
        <v>1077</v>
      </c>
    </row>
    <row r="17" spans="1:2" ht="18">
      <c r="A17" s="6" t="s">
        <v>1082</v>
      </c>
      <c r="B17" s="6"/>
    </row>
    <row r="18" spans="1:4" ht="14.25">
      <c r="A18" s="4" t="s">
        <v>879</v>
      </c>
      <c r="B18" s="4" t="s">
        <v>881</v>
      </c>
      <c r="C18" s="4" t="s">
        <v>880</v>
      </c>
      <c r="D18" s="4" t="s">
        <v>1080</v>
      </c>
    </row>
    <row r="19" spans="1:4" ht="14.25">
      <c r="A19" t="s">
        <v>10</v>
      </c>
      <c r="B19" t="s">
        <v>215</v>
      </c>
      <c r="C19" t="s">
        <v>1053</v>
      </c>
      <c r="D19" t="s">
        <v>1054</v>
      </c>
    </row>
    <row r="20" spans="1:4" ht="14.25">
      <c r="A20" t="s">
        <v>24</v>
      </c>
      <c r="B20" t="s">
        <v>1063</v>
      </c>
      <c r="C20" t="s">
        <v>1064</v>
      </c>
      <c r="D20" t="s">
        <v>1065</v>
      </c>
    </row>
    <row r="22" spans="1:2" ht="18">
      <c r="A22" s="6" t="s">
        <v>1081</v>
      </c>
      <c r="B22" s="6"/>
    </row>
    <row r="23" spans="1:4" ht="14.25">
      <c r="A23" s="4" t="s">
        <v>879</v>
      </c>
      <c r="B23" s="4" t="s">
        <v>881</v>
      </c>
      <c r="C23" s="4" t="s">
        <v>880</v>
      </c>
      <c r="D23" s="4" t="s">
        <v>1080</v>
      </c>
    </row>
    <row r="24" spans="1:4" ht="14.25">
      <c r="A24" t="s">
        <v>10</v>
      </c>
      <c r="B24" t="s">
        <v>1055</v>
      </c>
      <c r="C24" t="s">
        <v>1056</v>
      </c>
      <c r="D24" t="s">
        <v>1057</v>
      </c>
    </row>
  </sheetData>
  <sheetProtection/>
  <mergeCells count="4">
    <mergeCell ref="A11:B11"/>
    <mergeCell ref="A1:B1"/>
    <mergeCell ref="A17:B17"/>
    <mergeCell ref="A22:B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30.00390625" style="0" customWidth="1"/>
  </cols>
  <sheetData>
    <row r="1" spans="1:2" ht="18">
      <c r="A1" s="6" t="s">
        <v>1159</v>
      </c>
      <c r="B1" s="6"/>
    </row>
    <row r="2" spans="1:5" ht="14.25">
      <c r="A2" s="4" t="s">
        <v>879</v>
      </c>
      <c r="B2" s="4" t="s">
        <v>880</v>
      </c>
      <c r="C2" s="4" t="s">
        <v>881</v>
      </c>
      <c r="D2" s="4" t="s">
        <v>1083</v>
      </c>
      <c r="E2" s="4" t="s">
        <v>1080</v>
      </c>
    </row>
    <row r="3" spans="1:5" ht="14.25">
      <c r="A3" t="s">
        <v>10</v>
      </c>
      <c r="B3" t="s">
        <v>1084</v>
      </c>
      <c r="C3" t="s">
        <v>1085</v>
      </c>
      <c r="D3" t="s">
        <v>1086</v>
      </c>
      <c r="E3" t="s">
        <v>1087</v>
      </c>
    </row>
    <row r="4" spans="1:5" ht="14.25">
      <c r="A4" t="s">
        <v>24</v>
      </c>
      <c r="B4" t="s">
        <v>1088</v>
      </c>
      <c r="C4" t="s">
        <v>1089</v>
      </c>
      <c r="D4" t="s">
        <v>17</v>
      </c>
      <c r="E4" t="s">
        <v>1090</v>
      </c>
    </row>
    <row r="5" spans="1:5" ht="14.25">
      <c r="A5" t="s">
        <v>131</v>
      </c>
      <c r="B5" t="s">
        <v>1091</v>
      </c>
      <c r="C5" t="s">
        <v>1092</v>
      </c>
      <c r="D5" t="s">
        <v>1093</v>
      </c>
      <c r="E5" t="s">
        <v>1094</v>
      </c>
    </row>
    <row r="6" spans="1:5" ht="14.25">
      <c r="A6" t="s">
        <v>158</v>
      </c>
      <c r="B6" t="s">
        <v>1095</v>
      </c>
      <c r="C6" t="s">
        <v>1096</v>
      </c>
      <c r="D6" t="s">
        <v>1097</v>
      </c>
      <c r="E6" t="s">
        <v>91</v>
      </c>
    </row>
    <row r="7" spans="1:5" ht="14.25">
      <c r="A7" t="s">
        <v>182</v>
      </c>
      <c r="B7" t="s">
        <v>1098</v>
      </c>
      <c r="C7" t="s">
        <v>1099</v>
      </c>
      <c r="D7" t="s">
        <v>1100</v>
      </c>
      <c r="E7" t="s">
        <v>1101</v>
      </c>
    </row>
    <row r="9" spans="1:2" ht="18">
      <c r="A9" s="6" t="s">
        <v>1160</v>
      </c>
      <c r="B9" s="6"/>
    </row>
    <row r="10" spans="1:5" ht="14.25">
      <c r="A10" s="4" t="s">
        <v>879</v>
      </c>
      <c r="B10" s="4" t="s">
        <v>880</v>
      </c>
      <c r="C10" s="4" t="s">
        <v>881</v>
      </c>
      <c r="D10" s="4" t="s">
        <v>1083</v>
      </c>
      <c r="E10" s="4" t="s">
        <v>1080</v>
      </c>
    </row>
    <row r="11" spans="1:5" ht="14.25">
      <c r="A11" t="s">
        <v>10</v>
      </c>
      <c r="B11" t="s">
        <v>1102</v>
      </c>
      <c r="C11" t="s">
        <v>1103</v>
      </c>
      <c r="D11" t="s">
        <v>1104</v>
      </c>
      <c r="E11" t="s">
        <v>1105</v>
      </c>
    </row>
    <row r="12" spans="1:5" ht="14.25">
      <c r="A12" t="s">
        <v>24</v>
      </c>
      <c r="B12" t="s">
        <v>1106</v>
      </c>
      <c r="C12" t="s">
        <v>1107</v>
      </c>
      <c r="D12" t="s">
        <v>1108</v>
      </c>
      <c r="E12" t="s">
        <v>1109</v>
      </c>
    </row>
    <row r="13" spans="1:5" ht="14.25">
      <c r="A13" t="s">
        <v>131</v>
      </c>
      <c r="B13" t="s">
        <v>1110</v>
      </c>
      <c r="C13" t="s">
        <v>1111</v>
      </c>
      <c r="D13" t="s">
        <v>1112</v>
      </c>
      <c r="E13" t="s">
        <v>1113</v>
      </c>
    </row>
    <row r="14" spans="1:5" ht="14.25">
      <c r="A14" t="s">
        <v>158</v>
      </c>
      <c r="B14" t="s">
        <v>1114</v>
      </c>
      <c r="C14" t="s">
        <v>1115</v>
      </c>
      <c r="D14" t="s">
        <v>1116</v>
      </c>
      <c r="E14" t="s">
        <v>1117</v>
      </c>
    </row>
    <row r="15" spans="1:5" ht="14.25">
      <c r="A15" t="s">
        <v>182</v>
      </c>
      <c r="B15" t="s">
        <v>1118</v>
      </c>
      <c r="C15" t="s">
        <v>1119</v>
      </c>
      <c r="D15" t="s">
        <v>1120</v>
      </c>
      <c r="E15" t="s">
        <v>1121</v>
      </c>
    </row>
    <row r="16" spans="1:5" ht="14.25">
      <c r="A16" t="s">
        <v>203</v>
      </c>
      <c r="B16" t="s">
        <v>1122</v>
      </c>
      <c r="C16" t="s">
        <v>1123</v>
      </c>
      <c r="D16" t="s">
        <v>1124</v>
      </c>
      <c r="E16" t="s">
        <v>1125</v>
      </c>
    </row>
    <row r="17" spans="1:5" ht="14.25">
      <c r="A17" t="s">
        <v>213</v>
      </c>
      <c r="B17" t="s">
        <v>1126</v>
      </c>
      <c r="C17" t="s">
        <v>38</v>
      </c>
      <c r="D17" t="s">
        <v>1127</v>
      </c>
      <c r="E17" t="s">
        <v>1128</v>
      </c>
    </row>
    <row r="18" spans="1:5" ht="14.25">
      <c r="A18" t="s">
        <v>1129</v>
      </c>
      <c r="B18" t="s">
        <v>1130</v>
      </c>
      <c r="C18" t="s">
        <v>1131</v>
      </c>
      <c r="D18" t="s">
        <v>1132</v>
      </c>
      <c r="E18" t="s">
        <v>1133</v>
      </c>
    </row>
    <row r="19" spans="1:5" ht="14.25">
      <c r="A19" t="s">
        <v>1134</v>
      </c>
      <c r="B19" t="s">
        <v>1135</v>
      </c>
      <c r="C19" t="s">
        <v>1136</v>
      </c>
      <c r="D19" t="s">
        <v>1137</v>
      </c>
      <c r="E19" t="s">
        <v>1138</v>
      </c>
    </row>
    <row r="20" spans="1:5" ht="14.25">
      <c r="A20" t="s">
        <v>1139</v>
      </c>
      <c r="B20" t="s">
        <v>1140</v>
      </c>
      <c r="C20" t="s">
        <v>1141</v>
      </c>
      <c r="D20" t="s">
        <v>1142</v>
      </c>
      <c r="E20" t="s">
        <v>1143</v>
      </c>
    </row>
    <row r="21" spans="1:5" ht="14.25">
      <c r="A21" t="s">
        <v>1144</v>
      </c>
      <c r="B21" t="s">
        <v>1145</v>
      </c>
      <c r="C21" t="s">
        <v>1146</v>
      </c>
      <c r="D21" t="s">
        <v>1147</v>
      </c>
      <c r="E21" t="s">
        <v>1148</v>
      </c>
    </row>
    <row r="22" spans="1:5" ht="14.25">
      <c r="A22" t="s">
        <v>1149</v>
      </c>
      <c r="B22" t="s">
        <v>1150</v>
      </c>
      <c r="C22" t="s">
        <v>1151</v>
      </c>
      <c r="D22" t="s">
        <v>1152</v>
      </c>
      <c r="E22" t="s">
        <v>1153</v>
      </c>
    </row>
    <row r="23" spans="1:5" ht="14.25">
      <c r="A23" t="s">
        <v>1154</v>
      </c>
      <c r="B23" t="s">
        <v>1155</v>
      </c>
      <c r="C23" t="s">
        <v>1156</v>
      </c>
      <c r="D23" t="s">
        <v>1157</v>
      </c>
      <c r="E23" t="s">
        <v>1158</v>
      </c>
    </row>
  </sheetData>
  <sheetProtection/>
  <mergeCells count="2">
    <mergeCell ref="A9:B9"/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6" sqref="A16:D27"/>
    </sheetView>
  </sheetViews>
  <sheetFormatPr defaultColWidth="9.140625" defaultRowHeight="15"/>
  <cols>
    <col min="2" max="2" width="18.57421875" style="0" customWidth="1"/>
    <col min="3" max="3" width="22.421875" style="0" customWidth="1"/>
  </cols>
  <sheetData>
    <row r="1" spans="1:2" ht="18">
      <c r="A1" s="6" t="s">
        <v>1174</v>
      </c>
      <c r="B1" s="6"/>
    </row>
    <row r="2" spans="1:4" ht="14.25">
      <c r="A2" s="4" t="s">
        <v>879</v>
      </c>
      <c r="B2" s="4" t="s">
        <v>881</v>
      </c>
      <c r="C2" s="4" t="s">
        <v>880</v>
      </c>
      <c r="D2" s="4" t="s">
        <v>1080</v>
      </c>
    </row>
    <row r="3" spans="1:4" ht="14.25">
      <c r="A3" t="s">
        <v>10</v>
      </c>
      <c r="B3" t="s">
        <v>133</v>
      </c>
      <c r="C3" t="s">
        <v>1161</v>
      </c>
      <c r="D3" t="s">
        <v>553</v>
      </c>
    </row>
    <row r="4" spans="1:4" ht="14.25">
      <c r="A4" t="s">
        <v>24</v>
      </c>
      <c r="B4" t="s">
        <v>1162</v>
      </c>
      <c r="C4" t="s">
        <v>1163</v>
      </c>
      <c r="D4" t="s">
        <v>82</v>
      </c>
    </row>
    <row r="5" spans="1:4" ht="14.25">
      <c r="A5" t="s">
        <v>131</v>
      </c>
      <c r="B5" t="s">
        <v>12</v>
      </c>
      <c r="C5" t="s">
        <v>1164</v>
      </c>
      <c r="D5" t="s">
        <v>981</v>
      </c>
    </row>
    <row r="6" spans="1:4" ht="14.25">
      <c r="A6" t="s">
        <v>158</v>
      </c>
      <c r="B6" t="s">
        <v>1165</v>
      </c>
      <c r="C6" t="s">
        <v>1166</v>
      </c>
      <c r="D6" t="s">
        <v>942</v>
      </c>
    </row>
    <row r="8" spans="1:2" ht="18">
      <c r="A8" s="6" t="s">
        <v>1175</v>
      </c>
      <c r="B8" s="6"/>
    </row>
    <row r="9" spans="1:4" ht="14.25">
      <c r="A9" s="4" t="s">
        <v>879</v>
      </c>
      <c r="B9" s="4" t="s">
        <v>881</v>
      </c>
      <c r="C9" s="4" t="s">
        <v>880</v>
      </c>
      <c r="D9" s="4" t="s">
        <v>1080</v>
      </c>
    </row>
    <row r="10" spans="1:4" ht="14.25">
      <c r="A10" t="s">
        <v>10</v>
      </c>
      <c r="B10" t="s">
        <v>1167</v>
      </c>
      <c r="C10" t="s">
        <v>1168</v>
      </c>
      <c r="D10" t="s">
        <v>1169</v>
      </c>
    </row>
    <row r="11" spans="1:4" ht="14.25">
      <c r="A11" t="s">
        <v>24</v>
      </c>
      <c r="B11" t="s">
        <v>37</v>
      </c>
      <c r="C11" t="s">
        <v>1170</v>
      </c>
      <c r="D11" t="s">
        <v>980</v>
      </c>
    </row>
    <row r="12" spans="1:4" ht="14.25">
      <c r="A12" t="s">
        <v>131</v>
      </c>
      <c r="B12" t="s">
        <v>483</v>
      </c>
      <c r="C12" t="s">
        <v>1171</v>
      </c>
      <c r="D12" t="s">
        <v>984</v>
      </c>
    </row>
    <row r="13" spans="1:4" ht="14.25">
      <c r="A13" t="s">
        <v>158</v>
      </c>
      <c r="B13" t="s">
        <v>1172</v>
      </c>
      <c r="C13" t="s">
        <v>1173</v>
      </c>
      <c r="D13" t="s">
        <v>185</v>
      </c>
    </row>
    <row r="16" spans="1:2" ht="18">
      <c r="A16" s="6"/>
      <c r="B16" s="6"/>
    </row>
    <row r="17" spans="1:4" ht="14.25">
      <c r="A17" s="4"/>
      <c r="B17" s="4"/>
      <c r="C17" s="4"/>
      <c r="D17" s="4"/>
    </row>
    <row r="21" spans="1:2" ht="18">
      <c r="A21" s="6"/>
      <c r="B21" s="6"/>
    </row>
    <row r="22" spans="1:4" ht="14.25">
      <c r="A22" s="4"/>
      <c r="B22" s="4"/>
      <c r="C22" s="4"/>
      <c r="D22" s="4"/>
    </row>
  </sheetData>
  <sheetProtection/>
  <mergeCells count="4">
    <mergeCell ref="A21:B21"/>
    <mergeCell ref="A16:B16"/>
    <mergeCell ref="A8:B8"/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Hogye Szabolcs</dc:creator>
  <cp:keywords/>
  <dc:description/>
  <cp:lastModifiedBy>Windows-felhasználó</cp:lastModifiedBy>
  <dcterms:created xsi:type="dcterms:W3CDTF">2015-06-05T18:19:34Z</dcterms:created>
  <dcterms:modified xsi:type="dcterms:W3CDTF">2021-06-06T09:05:51Z</dcterms:modified>
  <cp:category/>
  <cp:version/>
  <cp:contentType/>
  <cp:contentStatus/>
</cp:coreProperties>
</file>